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25725"/>
</workbook>
</file>

<file path=xl/calcChain.xml><?xml version="1.0" encoding="utf-8"?>
<calcChain xmlns="http://schemas.openxmlformats.org/spreadsheetml/2006/main">
  <c r="H106" i="8"/>
  <c r="G106"/>
  <c r="F106"/>
  <c r="E64" i="7"/>
  <c r="D64"/>
  <c r="C64"/>
  <c r="L38"/>
  <c r="I38"/>
  <c r="F38"/>
  <c r="L19"/>
  <c r="I19"/>
  <c r="F19"/>
  <c r="G387" i="6"/>
  <c r="G388" s="1"/>
  <c r="E387"/>
  <c r="G375"/>
  <c r="G376" s="1"/>
  <c r="E375"/>
  <c r="G363"/>
  <c r="E363"/>
  <c r="G361"/>
  <c r="G364" s="1"/>
  <c r="E361"/>
  <c r="G349"/>
  <c r="E349"/>
  <c r="G347"/>
  <c r="E347"/>
  <c r="G345"/>
  <c r="G350" s="1"/>
  <c r="E345"/>
  <c r="G333"/>
  <c r="G334" s="1"/>
  <c r="E333"/>
  <c r="G321"/>
  <c r="G322" s="1"/>
  <c r="E321"/>
  <c r="G309"/>
  <c r="G310" s="1"/>
  <c r="E309"/>
  <c r="G297"/>
  <c r="G298" s="1"/>
  <c r="E297"/>
  <c r="G285"/>
  <c r="G286" s="1"/>
  <c r="E285"/>
  <c r="G273"/>
  <c r="E273"/>
  <c r="G271"/>
  <c r="G274" s="1"/>
  <c r="E271"/>
  <c r="G259"/>
  <c r="E259"/>
  <c r="G257"/>
  <c r="E257"/>
  <c r="G255"/>
  <c r="G260" s="1"/>
  <c r="E255"/>
  <c r="G243"/>
  <c r="G244" s="1"/>
  <c r="E243"/>
  <c r="G231"/>
  <c r="G232" s="1"/>
  <c r="E231"/>
  <c r="G219"/>
  <c r="G220" s="1"/>
  <c r="E219"/>
  <c r="G207"/>
  <c r="G208" s="1"/>
  <c r="E207"/>
  <c r="G195"/>
  <c r="E195"/>
  <c r="G193"/>
  <c r="G196" s="1"/>
  <c r="E193"/>
  <c r="G181"/>
  <c r="G182" s="1"/>
  <c r="E181"/>
  <c r="G169"/>
  <c r="E169"/>
  <c r="G167"/>
  <c r="E167"/>
  <c r="G165"/>
  <c r="E165"/>
  <c r="G163"/>
  <c r="G170" s="1"/>
  <c r="E163"/>
  <c r="G151"/>
  <c r="E151"/>
  <c r="G149"/>
  <c r="E149"/>
  <c r="G147"/>
  <c r="E147"/>
  <c r="G145"/>
  <c r="E145"/>
  <c r="G143"/>
  <c r="G152" s="1"/>
  <c r="E143"/>
  <c r="G131"/>
  <c r="E131"/>
  <c r="G129"/>
  <c r="E129"/>
  <c r="G127"/>
  <c r="E127"/>
  <c r="G125"/>
  <c r="E125"/>
  <c r="G123"/>
  <c r="E123"/>
  <c r="G121"/>
  <c r="E121"/>
  <c r="G119"/>
  <c r="E119"/>
  <c r="G117"/>
  <c r="E117"/>
  <c r="G115"/>
  <c r="G132" s="1"/>
  <c r="E115"/>
  <c r="G103"/>
  <c r="E103"/>
  <c r="G101"/>
  <c r="E101"/>
  <c r="G99"/>
  <c r="E99"/>
  <c r="G97"/>
  <c r="E97"/>
  <c r="G95"/>
  <c r="E95"/>
  <c r="G93"/>
  <c r="E93"/>
  <c r="G91"/>
  <c r="G104" s="1"/>
  <c r="E91"/>
  <c r="G79"/>
  <c r="E79"/>
  <c r="G77"/>
  <c r="E77"/>
  <c r="G75"/>
  <c r="E75"/>
  <c r="G73"/>
  <c r="E73"/>
  <c r="G71"/>
  <c r="E71"/>
  <c r="G69"/>
  <c r="G80" s="1"/>
  <c r="E69"/>
  <c r="G57"/>
  <c r="G58" s="1"/>
  <c r="E57"/>
  <c r="G45"/>
  <c r="G46" s="1"/>
  <c r="E45"/>
  <c r="G33"/>
  <c r="G34" s="1"/>
  <c r="E33"/>
  <c r="G21"/>
  <c r="E21"/>
  <c r="G19"/>
  <c r="E19"/>
  <c r="G17"/>
  <c r="E17"/>
  <c r="G15"/>
  <c r="E15"/>
  <c r="G13"/>
  <c r="E13"/>
  <c r="G11"/>
  <c r="G22" s="1"/>
  <c r="E11"/>
  <c r="G201" i="5"/>
  <c r="G189"/>
  <c r="G177"/>
  <c r="G165"/>
  <c r="G153"/>
  <c r="G121"/>
  <c r="G103"/>
  <c r="G85"/>
  <c r="G67"/>
  <c r="G55"/>
  <c r="G43"/>
  <c r="G32"/>
  <c r="J61" i="4"/>
  <c r="D61"/>
  <c r="J41"/>
  <c r="D41"/>
  <c r="J21"/>
  <c r="D21"/>
  <c r="H31" i="3"/>
  <c r="G31"/>
  <c r="F31"/>
  <c r="H27"/>
  <c r="G27"/>
  <c r="F27"/>
  <c r="H24"/>
  <c r="G24"/>
  <c r="F24"/>
  <c r="H21"/>
  <c r="G21"/>
  <c r="F21"/>
  <c r="H17"/>
  <c r="G17"/>
  <c r="F17"/>
  <c r="H14"/>
  <c r="G14"/>
  <c r="F14"/>
  <c r="H13"/>
  <c r="G13"/>
  <c r="F13"/>
  <c r="H7"/>
  <c r="G7"/>
  <c r="F7"/>
  <c r="H8" i="2"/>
  <c r="G8"/>
  <c r="F8"/>
  <c r="E8"/>
</calcChain>
</file>

<file path=xl/sharedStrings.xml><?xml version="1.0" encoding="utf-8"?>
<sst xmlns="http://schemas.openxmlformats.org/spreadsheetml/2006/main" count="2943" uniqueCount="664">
  <si>
    <t>СОГЛАСОВАНО</t>
  </si>
  <si>
    <t>УТВЕРЖДАЮ</t>
  </si>
  <si>
    <t>Заведующий</t>
  </si>
  <si>
    <t>(наименование должности лица, утверждающего документ)</t>
  </si>
  <si>
    <t>В.М. Пегушин</t>
  </si>
  <si>
    <t>МБДОУ "Золотой Петушок" пос. Приазовский</t>
  </si>
  <si>
    <t>(подпись)</t>
  </si>
  <si>
    <t>(расшифровка подписи)</t>
  </si>
  <si>
    <t>(наименование учреждения)</t>
  </si>
  <si>
    <t>"_____" _____________ ______ г.</t>
  </si>
  <si>
    <t>О.С. Лисовская</t>
  </si>
  <si>
    <t>(дата утверждения)</t>
  </si>
  <si>
    <t>План</t>
  </si>
  <si>
    <t>финансово-хозяйственной деятельности на 2020 год</t>
  </si>
  <si>
    <t>(на 2020 год и плановый период 2021-2022 годов)</t>
  </si>
  <si>
    <t>КОДЫ</t>
  </si>
  <si>
    <t>от "23" декабря 2020 г.</t>
  </si>
  <si>
    <t>Дата</t>
  </si>
  <si>
    <t>23.12.2020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</si>
  <si>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</si>
  <si>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</si>
  <si>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</si>
  <si>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</si>
  <si>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</si>
  <si>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</si>
  <si>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ИНН</t>
  </si>
  <si>
    <t>6123016026</t>
  </si>
  <si>
    <t>Учреждение</t>
  </si>
  <si>
    <t>Муниципальное бюджетное дошкольное образовательное учреждение детский сад "Золотой петушок" пос. Приазовский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</si>
  <si>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</si>
  <si>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</si>
  <si>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</si>
  <si>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</si>
  <si>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</si>
  <si>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</si>
  <si>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</si>
  <si>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</si>
  <si>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Лисовская Ольга Сергеевна</t>
  </si>
  <si>
    <t>Должность:</t>
  </si>
  <si>
    <t>Действует c 20.05.2020 17:33:02 по: 20.08.2021 17:33:02</t>
  </si>
  <si>
    <t>Действует c 09.10.2019 15:47:52 по: 09.01.2021 15:47:52</t>
  </si>
  <si>
    <t>Серийный номер: 847277E8827F91C7A70A422963684D5F7099D067</t>
  </si>
  <si>
    <t>Серийный номер: F55A658C79905C1A4C079D2F1238CA725505FE5D</t>
  </si>
  <si>
    <t>Издатель: Федеральное казначейство</t>
  </si>
  <si>
    <t>Время подписания: 23.12.2020 11:36:13</t>
  </si>
  <si>
    <t>Время подписания: 23.12.2020 11:01:07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</si>
  <si>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</si>
  <si>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</si>
  <si>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</si>
  <si>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</si>
  <si>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</si>
  <si>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</si>
  <si>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2020 г. текущий финансовый год</t>
  </si>
  <si>
    <t>на 2021 г. первый год планового периода</t>
  </si>
  <si>
    <t>на 2022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</si>
  <si>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</si>
  <si>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</si>
  <si>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</si>
  <si>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</si>
  <si>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</si>
  <si>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</si>
  <si>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</si>
  <si>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</si>
  <si>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</si>
  <si>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</si>
  <si>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</si>
  <si>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</si>
  <si>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</si>
  <si>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</si>
  <si>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</si>
  <si>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</si>
  <si>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</si>
  <si>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</si>
  <si>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</si>
  <si>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</si>
  <si>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</si>
  <si>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</si>
  <si>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</si>
  <si>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</si>
  <si>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</si>
  <si>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</si>
  <si>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</si>
  <si>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</si>
  <si>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</si>
  <si>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</si>
  <si>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</si>
  <si>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</si>
  <si>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</si>
  <si>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</si>
  <si>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</si>
  <si>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</si>
  <si>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</si>
  <si>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</si>
  <si>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</si>
  <si>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</si>
  <si>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</si>
  <si>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</si>
  <si>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</si>
  <si>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</si>
  <si>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</si>
  <si>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</si>
  <si>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</si>
  <si>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</si>
  <si>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</si>
  <si>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</si>
  <si>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</si>
  <si>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</si>
  <si>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</si>
  <si>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</si>
  <si>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</si>
  <si>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</si>
  <si>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</si>
  <si>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</si>
  <si>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</si>
  <si>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</si>
  <si>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</si>
  <si>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</si>
  <si>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</si>
  <si>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</si>
  <si>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</si>
  <si>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</si>
  <si>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</si>
  <si>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</si>
  <si>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</si>
  <si>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</si>
  <si>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</si>
  <si>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</si>
  <si>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</si>
  <si>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</si>
  <si>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</si>
  <si>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</si>
  <si>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</si>
  <si>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</si>
  <si>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</si>
  <si>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</si>
  <si>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</si>
  <si>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</si>
  <si>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</si>
  <si>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</si>
  <si>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</si>
  <si>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</si>
  <si>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</si>
  <si>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</si>
  <si>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</si>
  <si>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</si>
  <si>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</si>
  <si>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</si>
  <si>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</si>
  <si>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</si>
  <si>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</si>
  <si>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</si>
  <si>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</si>
  <si>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</si>
  <si>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</si>
  <si>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</si>
  <si>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</si>
  <si>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</si>
  <si>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</si>
  <si>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</si>
  <si>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</si>
  <si>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</si>
  <si>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</si>
  <si>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</si>
  <si>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</si>
  <si>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</si>
  <si>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</si>
  <si>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</si>
  <si>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</si>
  <si>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</si>
  <si>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</si>
  <si>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</si>
  <si>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</si>
  <si>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</si>
  <si>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</si>
  <si>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</si>
  <si>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</si>
  <si>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</si>
  <si>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</si>
  <si>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</si>
  <si>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</si>
  <si>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</si>
  <si>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</si>
  <si>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</si>
  <si>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</si>
  <si>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</si>
  <si>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</si>
  <si>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</si>
  <si>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</si>
  <si>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</si>
  <si>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</si>
  <si>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</si>
  <si>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</si>
  <si>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</si>
  <si>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</si>
  <si>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</si>
  <si>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</si>
  <si>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</si>
  <si>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</si>
  <si>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</si>
  <si>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</si>
  <si>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</si>
  <si>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</si>
  <si>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</si>
  <si>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</si>
  <si>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</si>
  <si>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</si>
  <si>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</si>
  <si>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</si>
  <si>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</si>
  <si>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</si>
  <si>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</si>
  <si>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</si>
  <si>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</si>
  <si>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</si>
  <si>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</si>
  <si>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</si>
  <si>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</si>
  <si>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</si>
  <si>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</si>
  <si>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</si>
  <si>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</si>
  <si>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</si>
  <si>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</si>
  <si>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</si>
  <si>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</si>
  <si>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</si>
  <si>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</si>
  <si>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</si>
  <si>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</si>
  <si>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</si>
  <si>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</si>
  <si>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</si>
  <si>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</si>
  <si>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</si>
  <si>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</si>
  <si>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</si>
  <si>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</si>
  <si>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</si>
  <si>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</si>
  <si>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</si>
  <si>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</si>
  <si>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</si>
  <si>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</si>
  <si>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</si>
  <si>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</si>
  <si>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</si>
  <si>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</si>
  <si>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</si>
  <si>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</si>
  <si>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</si>
  <si>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</si>
  <si>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</si>
  <si>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</si>
  <si>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</si>
  <si>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</si>
  <si>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</si>
  <si>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</si>
  <si>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</si>
  <si>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</si>
  <si>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</si>
  <si>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</si>
  <si>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</si>
  <si>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</si>
  <si>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</si>
  <si>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</si>
  <si>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</si>
  <si>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</si>
  <si>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</si>
  <si>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</si>
  <si>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</si>
  <si>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</si>
  <si>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</si>
  <si>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</si>
  <si>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</si>
  <si>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</si>
  <si>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</si>
  <si>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</si>
  <si>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</si>
  <si>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</si>
  <si>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</si>
  <si>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</si>
  <si>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</si>
  <si>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</si>
  <si>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</si>
  <si>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</si>
  <si>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</si>
  <si>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</si>
  <si>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</si>
  <si>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</si>
  <si>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</si>
  <si>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</si>
  <si>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</si>
  <si>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</si>
  <si>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</si>
  <si>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</si>
  <si>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</si>
  <si>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</si>
  <si>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</si>
  <si>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</si>
  <si>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</si>
  <si>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</si>
  <si>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</si>
  <si>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</si>
  <si>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</si>
  <si>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</si>
  <si>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</si>
  <si>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</si>
  <si>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</si>
  <si>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</si>
  <si>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</si>
  <si>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</si>
  <si>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</si>
  <si>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</si>
  <si>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</si>
  <si>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</si>
  <si>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</si>
  <si>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</si>
  <si>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</si>
  <si>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</si>
  <si>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</si>
  <si>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</si>
  <si>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</si>
  <si>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2020 г. (текущий финансовый год)</t>
  </si>
  <si>
    <t>на 2021 г. (первый год планового периода)</t>
  </si>
  <si>
    <t>на 2022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</si>
  <si>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</si>
  <si>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</si>
  <si>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</si>
  <si>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</si>
  <si>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</si>
  <si>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</si>
  <si>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</si>
  <si>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</si>
  <si>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</si>
  <si>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</si>
  <si>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</si>
  <si>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</si>
  <si>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</si>
  <si>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</si>
  <si>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</si>
  <si>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</si>
  <si>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</si>
  <si>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</si>
  <si>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</si>
  <si>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</si>
  <si>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</si>
  <si>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</si>
  <si>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</si>
  <si>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</si>
  <si>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</si>
  <si>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</si>
  <si>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</si>
  <si>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</si>
  <si>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</si>
  <si>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</si>
  <si>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</si>
  <si>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</si>
  <si>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</si>
  <si>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</si>
  <si>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</si>
  <si>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в соответствии с Федеральным законом N 223-ФЗ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</si>
  <si>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</si>
  <si>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</si>
  <si>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</si>
  <si>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</si>
  <si>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</si>
  <si>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</si>
  <si>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</si>
  <si>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</si>
  <si>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</si>
  <si>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</si>
  <si>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</si>
  <si>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</si>
  <si>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</si>
  <si>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</si>
  <si>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</si>
  <si>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</si>
  <si>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</si>
  <si>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</si>
  <si>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</si>
  <si>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</si>
  <si>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</si>
  <si>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</si>
  <si>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</si>
  <si>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</si>
  <si>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2020</t>
  </si>
  <si>
    <t>2.2</t>
  </si>
  <si>
    <t>26520</t>
  </si>
  <si>
    <t>2021</t>
  </si>
  <si>
    <t>2.3</t>
  </si>
  <si>
    <t>26530</t>
  </si>
  <si>
    <t>2022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</si>
  <si>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</si>
  <si>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</si>
  <si>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</si>
  <si>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</si>
  <si>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</si>
  <si>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</si>
  <si>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</si>
  <si>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</si>
  <si>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</si>
  <si>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</si>
  <si>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</si>
  <si>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</si>
  <si>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</si>
  <si>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</si>
  <si>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</si>
  <si>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</si>
  <si>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</si>
  <si>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</si>
  <si>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</si>
  <si>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</si>
  <si>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</si>
  <si>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</si>
  <si>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</si>
  <si>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</si>
  <si>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</si>
  <si>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</si>
  <si>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</si>
  <si>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</si>
  <si>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</si>
  <si>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</si>
  <si>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</si>
  <si>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</si>
  <si>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</si>
  <si>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</si>
  <si>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</si>
  <si>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</si>
  <si>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</si>
  <si>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</si>
  <si>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</si>
  <si>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</si>
  <si>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</si>
  <si>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</si>
  <si>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</si>
  <si>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[Руководитель], [не выбрано], [Заведующий],</t>
  </si>
  <si>
    <t>[Педагогический персонал], [не выбрано], [Воспитатели],</t>
  </si>
  <si>
    <t>[Педагогический персонал], [не выбрано], [Музыкальный руководитель],</t>
  </si>
  <si>
    <t>[Служащие], [не выбрано], [Завхоз],</t>
  </si>
  <si>
    <t>[Служащие], [не выбрано], [Младший воспитатель],</t>
  </si>
  <si>
    <t>[Рабочие], [не выбрано], [Повар],</t>
  </si>
  <si>
    <t>[Рабочие], [не выбрано], [Машинист по стирке белья],</t>
  </si>
  <si>
    <t>[Рабочие], [не выбрано], [Сторож],</t>
  </si>
  <si>
    <t>[Рабочие], [не выбрано], [Рабочий по комплексному обслуживанию зданий],</t>
  </si>
  <si>
    <t>Итого: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</si>
  <si>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</si>
  <si>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</si>
  <si>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</si>
  <si>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</si>
  <si>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</si>
  <si>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</si>
  <si>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</si>
  <si>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</si>
  <si>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</si>
  <si>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</si>
  <si>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</si>
  <si>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</si>
  <si>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</si>
  <si>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</si>
  <si>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[Выплаты по уходу за ребенком до 3 лет]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</si>
  <si>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</si>
  <si>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</si>
  <si>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</si>
  <si>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</si>
  <si>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</si>
  <si>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</t>
  </si>
  <si>
    <t>[Обязательное соц. страхование на случай временной нетрудоспособности и в связи с материнством],</t>
  </si>
  <si>
    <t>[Обязательное социальное страхование от несчастных случаев на производстве и проф. заболеваний],</t>
  </si>
  <si>
    <t>[Страховые взносы на обязательное медицинское страхование],</t>
  </si>
  <si>
    <t>2. Расчеты (обоснования) расходов на социальные и иные выплаты населению (213)</t>
  </si>
  <si>
    <t>субсидии на иные цели</t>
  </si>
  <si>
    <t>3. Расчеты (обоснования) расходов на оплату налога на имущество, налога на землю и прочих налогов и сборов (295)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</si>
  <si>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</si>
  <si>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</si>
  <si>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</si>
  <si>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[Уплата иных платежей (853)]</t>
  </si>
  <si>
    <t>3. Расчеты (обоснования) расходов на оплату налога на имущество, налога на землю и прочих налогов и сборов (296)</t>
  </si>
  <si>
    <t>[Уплата иных платежей (853)], [296]</t>
  </si>
  <si>
    <t>3. Расчеты (обоснования) расходов на оплату налога на имущество, налога на землю и прочих налогов и сборов (291)</t>
  </si>
  <si>
    <t>[Налог на имущество организаций (851)]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</si>
  <si>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</si>
  <si>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</si>
  <si>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</si>
  <si>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</si>
  <si>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(342)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</si>
  <si>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</si>
  <si>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</si>
  <si>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</si>
  <si>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</si>
  <si>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15</t>
  </si>
  <si>
    <t>[Расходы на закупки товаров, работ, услуг] [Продукты питания (90)] [342]</t>
  </si>
  <si>
    <t>Итого по карточке:</t>
  </si>
  <si>
    <t>16</t>
  </si>
  <si>
    <t>[Расходы на закупки товаров, работ, услуг] [4(342) 90 остаток по продуктам питания] [342]</t>
  </si>
  <si>
    <t>31</t>
  </si>
  <si>
    <t>[Расходы на закупки товаров, работ, услуг] [Кт задолженность] [342]</t>
  </si>
  <si>
    <t>38</t>
  </si>
  <si>
    <t>[Расходы на закупки товаров, работ, услуг] [продукты питания ] [342]</t>
  </si>
  <si>
    <t>41</t>
  </si>
  <si>
    <t>[Расходы на закупки товаров, работ, услуг] [хлеб 4982] [342]</t>
  </si>
  <si>
    <t>47</t>
  </si>
  <si>
    <t>[Расходы на закупки товаров, работ, услуг] [хлеб декабрь] [342]</t>
  </si>
  <si>
    <t>Всего:</t>
  </si>
  <si>
    <t>6. Расчеты (обоснования) расходов на закупки товаров, работ, услуг (345)</t>
  </si>
  <si>
    <t>43</t>
  </si>
  <si>
    <t>[Расходы на закупки товаров, работ, услуг] [постельное белье] [345]</t>
  </si>
  <si>
    <t>6. Расчеты (обоснования) расходов на закупки товаров, работ, услуг (346)</t>
  </si>
  <si>
    <t>23</t>
  </si>
  <si>
    <t>[Расходы на закупки товаров, работ, услуг] [Краска] [346]</t>
  </si>
  <si>
    <t>6. Расчеты (обоснования) расходов на закупки товаров, работ, услуг (221)</t>
  </si>
  <si>
    <t>19</t>
  </si>
  <si>
    <t>[Расходы на закупки товаров, работ, услуг] [Услуги связи 92] [221] [Реализация ООП ДО (от 3 до 8 лет) [СУБЪЕКТ РФ]]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</si>
  <si>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</si>
  <si>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(теплоснабжение)] [223] [Реализация ООП ДО (от 3 до 8 лет) [МУНИЦИПАЛИТЕТ]]</t>
  </si>
  <si>
    <t>2019</t>
  </si>
  <si>
    <t>[Расходы на закупки товаров, работ, услуг] [Энергоснабжение (коммунальные услуги)] [223] [Реализация ООП ДО (от 3 до 8 лет) [МУНИЦИПАЛИТЕТ]]</t>
  </si>
  <si>
    <t>[Расходы на закупки товаров, работ, услуг] [Водоснабжение (коммунальные услуги)] [223] [Реализация ООП ДО (от 3 до 8 лет) [МУНИЦИПАЛИТЕТ]]</t>
  </si>
  <si>
    <t>[Расходы на закупки товаров, работ, услуг] [коммуналка/тепло] [223] [Реализация ООП ДО (от 3 до 8 лет) [МУНИЦИПАЛИТЕТ]]</t>
  </si>
  <si>
    <t>26</t>
  </si>
  <si>
    <t>[Расходы на закупки товаров, работ, услуг] [Теплоснабжение] [223] [Реализация ООП ДО (от 3 до 8 лет) [МУНИЦИПАЛИТЕТ]]</t>
  </si>
  <si>
    <t>34</t>
  </si>
  <si>
    <t>[Расходы на закупки товаров, работ, услуг] [ТКО] [223] [Реализация ООП ДО (от 3 до 8 лет)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</si>
  <si>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</si>
  <si>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[ТО Пожарной сигнализации] [225] [Реализация ООП ДО (от 3 до 8 лет) [МУНИЦИПАЛИТЕТ]]</t>
  </si>
  <si>
    <t>[Расходы на закупки товаров, работ, услуг] [ТО видеонаблюдения] [225] [Реализация ООП ДО (от 3 до 8 лет) [МУНИЦИПАЛИТЕТ]]</t>
  </si>
  <si>
    <t>[Расходы на закупки товаров, работ, услуг] [остаток (00/225)] [Замена дверных блоков] [225] [Реализация ООП ДО (от 3 до 8 лет) [МУНИЦИПАЛИТЕТ]]</t>
  </si>
  <si>
    <t>24</t>
  </si>
  <si>
    <t>[Расходы на закупки товаров, работ, услуг] [Противовирусная обработка] [225] [Реализация ООП ДО (от 3 до 8 лет) [МУНИЦИПАЛИТЕТ]]</t>
  </si>
  <si>
    <t>27</t>
  </si>
  <si>
    <t>[Расходы на закупки товаров, работ, услуг] [Противоклещевая обработка] [225] [Реализация ООП ДО (от 3 до 8 лет) [МУНИЦИПАЛИТЕТ]]</t>
  </si>
  <si>
    <t>28</t>
  </si>
  <si>
    <t>[Расходы на закупки товаров, работ, услуг] [Дератизация,дезинсекция] [225] [Реализация ООП ДО (от 3 до 8 лет) [МУНИЦИПАЛИТЕТ]]</t>
  </si>
  <si>
    <t>30</t>
  </si>
  <si>
    <t>[Расходы на закупки товаров, работ, услуг] [Заключительная дезинфекция] [225] [Реализация ООП ДО (от 3 до 8 лет)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</si>
  <si>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</si>
  <si>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[Прочие работы и услуги] [226] [Реализация ООП ДО (от 3 до 8 лет) [МУНИЦИПАЛИТЕТ]]</t>
  </si>
  <si>
    <t>17</t>
  </si>
  <si>
    <t>[Расходы на закупки товаров, работ, услуг] [Бух.услуги] [226] [Реализация ООП ДО (от 3 до 8 лет) [СУБЪЕКТ РФ]]</t>
  </si>
  <si>
    <t>18</t>
  </si>
  <si>
    <t>[Расходы на закупки товаров, работ, услуг] [Остаток 226/92] [226] [Реализация ООП ДО (от 3 до 8 лет) [СУБЪЕКТ РФ]]</t>
  </si>
  <si>
    <t>22</t>
  </si>
  <si>
    <t>[Расходы на закупки товаров, работ, услуг] [ЭЦП] [226] [Реализация ООП ДО (от 3 до 8 лет) [МУНИЦИПАЛИТЕТ]]</t>
  </si>
  <si>
    <t>35</t>
  </si>
  <si>
    <t>[Расходы на закупки товаров, работ, услуг] [Курсы] [226] [Реализация ООП ДО (от 3 до 8 лет) [СУБЪЕКТ РФ]]</t>
  </si>
  <si>
    <t>46</t>
  </si>
  <si>
    <t>[Расходы на закупки товаров, работ, услуг] [сертификат] [226] [Реализация ООП ДО (от 3 до 8 лет) [МУНИЦИПАЛИТЕТ]]</t>
  </si>
  <si>
    <t>48</t>
  </si>
  <si>
    <t>[Расходы на закупки товаров, работ, услуг] [мед.осмотр] [226] [Реализация ООП ДО (от 3 до 8 лет) [МУНИЦИПАЛИТЕТ]]</t>
  </si>
  <si>
    <t>49</t>
  </si>
  <si>
    <t>[Расходы на закупки товаров, работ, услуг] [курсы] [226] [Реализация ООП ДО (от 3 до 8 лет) [МУНИЦИПАЛИТЕТ]]</t>
  </si>
  <si>
    <t>50</t>
  </si>
  <si>
    <t>[Расходы на закупки товаров, работ, услуг] [курсы ....] [226] [Реализация ООП ДО (от 3 до 8 лет) [МУНИЦИПАЛИТЕТ]]</t>
  </si>
  <si>
    <t>[Расходы на закупки товаров, работ, услуг] [Продукты питания] [342] [Реализация ООП ДО (от 3 до 8 лет) [МУНИЦИПАЛИТЕТ]]</t>
  </si>
  <si>
    <t>12</t>
  </si>
  <si>
    <t>[Расходы на закупки товаров, работ, услуг] [342/00] [342] [Реализация ООП ДО (от 3 до 8 лет) [МУНИЦИПАЛИТЕТ]]</t>
  </si>
  <si>
    <t>32</t>
  </si>
  <si>
    <t>[Расходы на закупки товаров, работ, услуг] [продукты] [342] [Реализация ООП ДО (от 3 до 8 лет) [МУНИЦИПАЛИТЕТ]]</t>
  </si>
  <si>
    <t>33</t>
  </si>
  <si>
    <t>[Расходы на закупки товаров, работ, услуг] [хлеб] [342] [Реализация ООП ДО (от 3 до 8 лет) [МУНИЦИПАЛИТЕТ]]</t>
  </si>
  <si>
    <t>36</t>
  </si>
  <si>
    <t>[Расходы на закупки товаров, работ, услуг] [продукты питания] [342] [Реализация ООП ДО (от 3 до 8 лет) [МУНИЦИПАЛИТЕТ]]</t>
  </si>
  <si>
    <t>13</t>
  </si>
  <si>
    <t>[Расходы на закупки товаров, работ, услуг] [остаток 346(00)] [346] [Реализация ООП ДО (от 3 до 8 лет) [МУНИЦИПАЛИТЕТ]]</t>
  </si>
  <si>
    <t>14</t>
  </si>
  <si>
    <t>[Расходы на закупки товаров, работ, услуг] [пож.знаки] [346] [Реализация ООП ДО (от 3 до 8 лет) [МУНИЦИПАЛИТЕТ]]</t>
  </si>
  <si>
    <t>44</t>
  </si>
  <si>
    <t>[Расходы на закупки товаров, работ, услуг] [хоз.товары] [346] [Реализация ООП ДО (от 3 до 8 лет) [МУНИЦИПАЛИТЕТ]]</t>
  </si>
  <si>
    <t>51</t>
  </si>
  <si>
    <t>[Расходы на закупки товаров, работ, услуг] [канц товары] [346] [Реализация ООП ДО (от 3 до 8 лет) [СУБЪЕКТ РФ]]</t>
  </si>
  <si>
    <t>39</t>
  </si>
  <si>
    <t>[Расходы на закупки товаров, работ, услуг] [кт ] [223]</t>
  </si>
  <si>
    <t>20</t>
  </si>
  <si>
    <t>[Расходы на закупки товаров, работ, услуг] [на след.года] [225]</t>
  </si>
  <si>
    <t>21</t>
  </si>
  <si>
    <t>[Расходы на закупки товаров, работ, услуг] [замена окон] [225]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</si>
  <si>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</si>
  <si>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</si>
  <si>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[основные средства] [310]</t>
  </si>
  <si>
    <t>[Расходы на закупки товаров, работ, услуг] [остаток 092 ] [225] [Реализация ООП ДО (от 3 до 8 лет) [МУНИЦИПАЛИТЕТ]]</t>
  </si>
  <si>
    <t>11</t>
  </si>
  <si>
    <t>[Расходы на закупки товаров, работ, услуг] [остаток (00/226)] [226] [Реализация ООП ДО (от 3 до 8 лет) [МУНИЦИПАЛИТЕТ]]</t>
  </si>
  <si>
    <t>40</t>
  </si>
  <si>
    <t>[Расходы на закупки товаров, работ, услуг] [остаток] [342] [Реализация ООП ДО (от 3 до 8 лет) [МУНИЦИПАЛИТЕТ]]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</si>
  <si>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</si>
  <si>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</si>
  <si>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</si>
  <si>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2020 год (на текущий финансовый год)</t>
  </si>
  <si>
    <t>на 2021 год (на первый год планового периода)</t>
  </si>
  <si>
    <t>на 2022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</si>
  <si>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</si>
  <si>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</si>
  <si>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</si>
  <si>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</si>
  <si>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</si>
  <si>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</si>
  <si>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</si>
  <si>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Платные услуги</t>
  </si>
  <si>
    <t>2.2. Расчет доходов от оказания услуг (выполнения работ) в рамках установленного государственного задания</t>
  </si>
  <si>
    <t>реализация ООП ДО (от 3 до 8)</t>
  </si>
  <si>
    <t>реализация ООП ДО (от 1 до 3)</t>
  </si>
  <si>
    <t>прис.и уход от льгот.кат. 1до3 платная</t>
  </si>
  <si>
    <t>прис.и ух.(за искл. Льгот.кат.) от 1 до 3</t>
  </si>
  <si>
    <t>прис.и уход льгот.кат. от 3до8 платная</t>
  </si>
  <si>
    <t>прис.и ух.(за искл. Льгот.кат.) от 3 до 8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</si>
  <si>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</si>
  <si>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</si>
  <si>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</si>
  <si>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</si>
  <si>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</si>
  <si>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</si>
  <si>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Субсидии на иные цели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</si>
  <si>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</si>
  <si>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</si>
  <si>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</si>
  <si>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</si>
  <si>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</si>
  <si>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</si>
  <si>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</si>
  <si>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</si>
  <si>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</si>
  <si>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23.12.2020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</si>
  <si>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</si>
  <si>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</si>
  <si>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</si>
  <si>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</si>
  <si>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</si>
  <si>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</si>
  <si>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</si>
  <si>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</si>
  <si>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</si>
  <si>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</si>
  <si>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</si>
  <si>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</si>
  <si>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211</t>
  </si>
  <si>
    <t>Реализация ООП ДО (от 3 до 8 лет) [СУБЪЕКТ РФ]</t>
  </si>
  <si>
    <t>Заработная плата педагогических работников (КВР 111)</t>
  </si>
  <si>
    <t>План 2020</t>
  </si>
  <si>
    <t>(комментарий не заполнен)</t>
  </si>
  <si>
    <t>План 2021</t>
  </si>
  <si>
    <t>План 2022</t>
  </si>
  <si>
    <t>Реализация ООП ДО (от 1 года до 3 лет) [СУБЪЕКТ РФ]</t>
  </si>
  <si>
    <t>Присмотр и уход (за искл. льготных категорий, от 1 до 3 лет) [МУНИЦИПАЛИТЕТ]</t>
  </si>
  <si>
    <t>Заработная плата АУП (КВР 111)</t>
  </si>
  <si>
    <t>Присмотр и уход (льготные категории, от 3 до 8 лет) [платная] [МУНИЦИПАЛИТЕТ]</t>
  </si>
  <si>
    <t>Реализация ООП ДО (от 3 до 8 лет) [МУНИЦИПАЛИТЕТ]</t>
  </si>
  <si>
    <t>Реализация ООП ДО (от 1 года до 3 лет) [МУНИЦИПАЛИТЕТ]</t>
  </si>
  <si>
    <t>Присмотр и уход (за искл. льготных категорий, от 1 до 3 лет) [СУБЪЕКТ РФ]</t>
  </si>
  <si>
    <t>Присмотр и уход (за искл. льготных категорий, от 3 до 8 лет) [СУБЪЕКТ РФ]</t>
  </si>
  <si>
    <t>Присмотр и уход (за искл. льготных категорий, от 3 до 8 лет) [МУНИЦИПАЛИТЕТ]</t>
  </si>
  <si>
    <t>Присмотр и уход (льготные категории, от 1 до 3 лет) [платная] [МУНИЦИПАЛИТЕТ]</t>
  </si>
  <si>
    <t>Заработная плата проч. работников, напрямую занят. оказанием услуг (КВР 111)</t>
  </si>
  <si>
    <t>213</t>
  </si>
  <si>
    <t>Начисления на выплаты по оплате труда (КВР 119)</t>
  </si>
  <si>
    <t>Начисления на оплату труда АУП (КВР 119)</t>
  </si>
  <si>
    <t>Начисления на ФОТ проч. работников, напрямую занят. оказанием услуг (КВР 111)</t>
  </si>
  <si>
    <t>226</t>
  </si>
  <si>
    <t>Прочие работы, услуги (КВР 244)</t>
  </si>
  <si>
    <t>266</t>
  </si>
  <si>
    <t>Социальные пособия и компенсации персоналу в денежной форме (КВР 111)</t>
  </si>
  <si>
    <t>Увеличение стоимости продуктов питания (КВР 244)</t>
  </si>
  <si>
    <t>Увеличение стоимости прочих оборотных запасов (КВР 244)</t>
  </si>
  <si>
    <t>Изменения отсутствуют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</si>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</sst>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>
  <fonts count="25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</cellStyleXfs>
  <cellXfs count="29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4" fillId="26" borderId="24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9F9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/>
    <row r="2" spans="1:13" ht="30" customHeight="1">
      <c r="A2" s="12" t="s">
        <v>0</v>
      </c>
      <c r="B2" s="12"/>
      <c r="C2" s="12"/>
      <c r="D2" s="12"/>
      <c r="K2" s="12" t="s">
        <v>1</v>
      </c>
      <c r="L2" s="12"/>
      <c r="M2" s="12"/>
    </row>
    <row r="3" spans="1:13" ht="30" customHeight="1">
      <c r="A3" s="13"/>
      <c r="B3" s="13"/>
      <c r="C3" s="13"/>
      <c r="D3" s="13"/>
      <c r="K3" s="13" t="s">
        <v>2</v>
      </c>
      <c r="L3" s="13"/>
      <c r="M3" s="13"/>
    </row>
    <row r="4" spans="1:13" ht="15" customHeight="1">
      <c r="A4" s="14" t="s">
        <v>3</v>
      </c>
      <c r="B4" s="14"/>
      <c r="C4" s="14"/>
      <c r="D4" s="14"/>
      <c r="K4" s="14" t="s">
        <v>3</v>
      </c>
      <c r="L4" s="14"/>
      <c r="M4" s="14"/>
    </row>
    <row r="5" spans="1:13" ht="30" customHeight="1">
      <c r="A5" s="8"/>
      <c r="B5" s="13" t="s">
        <v>4</v>
      </c>
      <c r="C5" s="13"/>
      <c r="D5" s="13"/>
      <c r="K5" s="13" t="s">
        <v>5</v>
      </c>
      <c r="L5" s="13"/>
      <c r="M5" s="13"/>
    </row>
    <row r="6" spans="1:13" ht="15" customHeight="1">
      <c r="A6" s="4" t="s">
        <v>6</v>
      </c>
      <c r="B6" s="14" t="s">
        <v>7</v>
      </c>
      <c r="C6" s="14"/>
      <c r="D6" s="14"/>
      <c r="K6" s="14" t="s">
        <v>8</v>
      </c>
      <c r="L6" s="14"/>
      <c r="M6" s="14"/>
    </row>
    <row r="7" spans="1:13" ht="30" customHeight="1">
      <c r="A7" s="15" t="s">
        <v>9</v>
      </c>
      <c r="B7" s="15"/>
      <c r="C7" s="15"/>
      <c r="D7" s="15"/>
      <c r="K7" s="8"/>
      <c r="L7" s="13" t="s">
        <v>10</v>
      </c>
      <c r="M7" s="13"/>
    </row>
    <row r="8" spans="1:13" ht="15" customHeight="1">
      <c r="K8" s="4" t="s">
        <v>6</v>
      </c>
      <c r="L8" s="14" t="s">
        <v>7</v>
      </c>
      <c r="M8" s="14"/>
    </row>
    <row r="9" spans="1:13" ht="30" customHeight="1">
      <c r="K9" s="15" t="s">
        <v>9</v>
      </c>
      <c r="L9" s="15"/>
      <c r="M9" s="15"/>
    </row>
    <row r="10" spans="1:13" ht="20.100000000000001" customHeight="1">
      <c r="K10" s="15" t="s">
        <v>11</v>
      </c>
      <c r="L10" s="15"/>
      <c r="M10" s="15"/>
    </row>
    <row r="11" spans="1:13" ht="20.100000000000001" customHeight="1"/>
    <row r="12" spans="1:13" ht="30" customHeight="1">
      <c r="A12" s="16" t="s">
        <v>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30" customHeight="1">
      <c r="A13" s="16" t="s">
        <v>13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30" customHeight="1">
      <c r="G14" s="16" t="s">
        <v>14</v>
      </c>
      <c r="H14" s="16"/>
      <c r="I14" s="16"/>
      <c r="M14" s="5" t="s">
        <v>15</v>
      </c>
    </row>
    <row r="15" spans="1:13" ht="30" customHeight="1">
      <c r="G15" s="15" t="s">
        <v>16</v>
      </c>
      <c r="H15" s="15"/>
      <c r="I15" s="15"/>
      <c r="L15" s="2" t="s">
        <v>17</v>
      </c>
      <c r="M15" s="5" t="s">
        <v>18</v>
      </c>
    </row>
    <row r="16" spans="1:13" ht="30" customHeight="1">
      <c r="L16" s="2" t="s">
        <v>19</v>
      </c>
      <c r="M16" s="5" t="s">
        <v>20</v>
      </c>
    </row>
    <row r="17" spans="1:13" ht="30" customHeight="1">
      <c r="A17" s="17" t="s">
        <v>21</v>
      </c>
      <c r="B17" s="17"/>
      <c r="C17" s="17"/>
      <c r="D17" s="17" t="s">
        <v>22</v>
      </c>
      <c r="E17" s="17"/>
      <c r="F17" s="17"/>
      <c r="G17" s="17"/>
      <c r="H17" s="17"/>
      <c r="I17" s="17"/>
      <c r="J17" s="17"/>
      <c r="K17" s="17"/>
      <c r="L17" s="2" t="s">
        <v>23</v>
      </c>
      <c r="M17" s="5" t="s">
        <v>24</v>
      </c>
    </row>
    <row r="18" spans="1:13" ht="30" customHeight="1">
      <c r="L18" s="2" t="s">
        <v>19</v>
      </c>
      <c r="M18" s="5"/>
    </row>
    <row r="19" spans="1:13" ht="30" customHeight="1">
      <c r="L19" s="2" t="s">
        <v>25</v>
      </c>
      <c r="M19" s="5" t="s">
        <v>26</v>
      </c>
    </row>
    <row r="20" spans="1:13" ht="30" customHeight="1">
      <c r="A20" s="17" t="s">
        <v>27</v>
      </c>
      <c r="B20" s="17"/>
      <c r="C20" s="17"/>
      <c r="D20" s="17" t="s">
        <v>28</v>
      </c>
      <c r="E20" s="17"/>
      <c r="F20" s="17"/>
      <c r="G20" s="17"/>
      <c r="H20" s="17"/>
      <c r="I20" s="17"/>
      <c r="J20" s="17"/>
      <c r="K20" s="17"/>
      <c r="L20" s="2" t="s">
        <v>29</v>
      </c>
      <c r="M20" s="5" t="s">
        <v>30</v>
      </c>
    </row>
    <row r="21" spans="1:13" ht="30" customHeight="1">
      <c r="A21" s="17" t="s">
        <v>31</v>
      </c>
      <c r="B21" s="17"/>
      <c r="C21" s="17"/>
      <c r="D21" s="17" t="s">
        <v>32</v>
      </c>
      <c r="E21" s="17"/>
      <c r="F21" s="17"/>
      <c r="G21" s="17"/>
      <c r="H21" s="17"/>
      <c r="I21" s="17"/>
      <c r="J21" s="17"/>
      <c r="K21" s="17"/>
      <c r="L21" s="2" t="s">
        <v>33</v>
      </c>
      <c r="M21" s="5" t="s">
        <v>34</v>
      </c>
    </row>
    <row r="22" spans="1:13" ht="15" customHeight="1"/>
    <row r="23" spans="1:13" ht="20.100000000000001" customHeight="1">
      <c r="B23" s="18" t="s">
        <v>35</v>
      </c>
      <c r="C23" s="18"/>
      <c r="D23" s="18"/>
      <c r="E23" s="18"/>
      <c r="F23" s="18"/>
      <c r="G23" s="18"/>
      <c r="I23" s="18" t="s">
        <v>35</v>
      </c>
      <c r="J23" s="18"/>
      <c r="K23" s="18"/>
      <c r="L23" s="18"/>
      <c r="M23" s="18"/>
    </row>
    <row r="24" spans="1:13" ht="20.100000000000001" customHeight="1">
      <c r="B24" s="19" t="s">
        <v>36</v>
      </c>
      <c r="C24" s="19"/>
      <c r="D24" s="19"/>
      <c r="E24" s="19"/>
      <c r="F24" s="19"/>
      <c r="G24" s="19"/>
      <c r="I24" s="19" t="s">
        <v>37</v>
      </c>
      <c r="J24" s="19"/>
      <c r="K24" s="19"/>
      <c r="L24" s="19"/>
      <c r="M24" s="19"/>
    </row>
    <row r="25" spans="1:13" ht="20.100000000000001" customHeight="1">
      <c r="B25" s="19" t="s">
        <v>38</v>
      </c>
      <c r="C25" s="19"/>
      <c r="D25" s="19"/>
      <c r="E25" s="19"/>
      <c r="F25" s="19"/>
      <c r="G25" s="19"/>
      <c r="I25" s="19" t="s">
        <v>38</v>
      </c>
      <c r="J25" s="19"/>
      <c r="K25" s="19"/>
      <c r="L25" s="19"/>
      <c r="M25" s="19"/>
    </row>
    <row r="26" spans="1:13" ht="20.100000000000001" customHeight="1">
      <c r="B26" s="19" t="s">
        <v>39</v>
      </c>
      <c r="C26" s="19"/>
      <c r="D26" s="19"/>
      <c r="E26" s="19"/>
      <c r="F26" s="19"/>
      <c r="G26" s="19"/>
      <c r="I26" s="19" t="s">
        <v>40</v>
      </c>
      <c r="J26" s="19"/>
      <c r="K26" s="19"/>
      <c r="L26" s="19"/>
      <c r="M26" s="19"/>
    </row>
    <row r="27" spans="1:13" ht="20.100000000000001" customHeight="1">
      <c r="B27" s="19" t="s">
        <v>41</v>
      </c>
      <c r="C27" s="19"/>
      <c r="D27" s="19"/>
      <c r="E27" s="19"/>
      <c r="F27" s="19"/>
      <c r="G27" s="19"/>
      <c r="I27" s="19" t="s">
        <v>42</v>
      </c>
      <c r="J27" s="19"/>
      <c r="K27" s="19"/>
      <c r="L27" s="19"/>
      <c r="M27" s="19"/>
    </row>
    <row r="28" spans="1:13" ht="20.100000000000001" customHeight="1">
      <c r="B28" s="19" t="s">
        <v>43</v>
      </c>
      <c r="C28" s="19"/>
      <c r="D28" s="19"/>
      <c r="E28" s="19"/>
      <c r="F28" s="19"/>
      <c r="G28" s="19"/>
      <c r="I28" s="19" t="s">
        <v>43</v>
      </c>
      <c r="J28" s="19"/>
      <c r="K28" s="19"/>
      <c r="L28" s="19"/>
      <c r="M28" s="19"/>
    </row>
    <row r="29" spans="1:13" ht="20.100000000000001" customHeight="1">
      <c r="B29" s="20" t="s">
        <v>44</v>
      </c>
      <c r="C29" s="20"/>
      <c r="D29" s="20"/>
      <c r="E29" s="20"/>
      <c r="F29" s="20"/>
      <c r="G29" s="20"/>
      <c r="I29" s="20" t="s">
        <v>45</v>
      </c>
      <c r="J29" s="20"/>
      <c r="K29" s="20"/>
      <c r="L29" s="20"/>
      <c r="M29" s="20"/>
    </row>
  </sheetData>
  <sheetProtection password="9393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&amp;K00-00920642.RBS.26154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3"/>
  <sheetViews>
    <sheetView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2" t="s">
        <v>46</v>
      </c>
      <c r="B2" s="12"/>
      <c r="C2" s="12"/>
      <c r="D2" s="12"/>
      <c r="E2" s="12"/>
      <c r="F2" s="12"/>
      <c r="G2" s="12"/>
      <c r="H2" s="12"/>
    </row>
    <row r="3" spans="1:8" ht="15" customHeight="1"/>
    <row r="4" spans="1:8" ht="39.950000000000003" customHeight="1">
      <c r="A4" s="21" t="s">
        <v>47</v>
      </c>
      <c r="B4" s="21" t="s">
        <v>48</v>
      </c>
      <c r="C4" s="21" t="s">
        <v>49</v>
      </c>
      <c r="D4" s="21" t="s">
        <v>50</v>
      </c>
      <c r="E4" s="21" t="s">
        <v>51</v>
      </c>
      <c r="F4" s="21"/>
      <c r="G4" s="21"/>
      <c r="H4" s="21"/>
    </row>
    <row r="5" spans="1:8" ht="39.950000000000003" customHeight="1">
      <c r="A5" s="21"/>
      <c r="B5" s="21"/>
      <c r="C5" s="21"/>
      <c r="D5" s="21"/>
      <c r="E5" s="5" t="s">
        <v>52</v>
      </c>
      <c r="F5" s="5" t="s">
        <v>53</v>
      </c>
      <c r="G5" s="5" t="s">
        <v>54</v>
      </c>
      <c r="H5" s="5" t="s">
        <v>55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56</v>
      </c>
      <c r="B7" s="5" t="s">
        <v>57</v>
      </c>
      <c r="C7" s="5" t="s">
        <v>58</v>
      </c>
      <c r="D7" s="5"/>
      <c r="E7" s="9">
        <v>350</v>
      </c>
      <c r="F7" s="9">
        <v>0</v>
      </c>
      <c r="G7" s="9">
        <v>0</v>
      </c>
      <c r="H7" s="9" t="s">
        <v>59</v>
      </c>
    </row>
    <row r="8" spans="1:8" ht="24.95" customHeight="1">
      <c r="A8" s="6" t="s">
        <v>60</v>
      </c>
      <c r="B8" s="5" t="s">
        <v>61</v>
      </c>
      <c r="C8" s="5" t="s">
        <v>58</v>
      </c>
      <c r="D8" s="5"/>
      <c r="E8" s="9">
        <f>IF(ISNUMBER(E7),E7,0)+IF(ISNUMBER(E9),E9,0)+IF(ISNUMBER(E108),E108,0)-IF(ISNUMBER(E48),E48,0)</f>
        <v>0</v>
      </c>
      <c r="F8" s="9">
        <f>IF(ISNUMBER(F7),F7,0)+IF(ISNUMBER(F9),F9,0)+IF(ISNUMBER(F108),F108,0)-IF(ISNUMBER(F48),F48,0)</f>
        <v>0</v>
      </c>
      <c r="G8" s="9">
        <f>IF(ISNUMBER(G7),G7,0)+IF(ISNUMBER(G9),G9,0)+IF(ISNUMBER(G108),G108,0)-IF(ISNUMBER(G48),G48,0)</f>
        <v>0</v>
      </c>
      <c r="H8" s="9">
        <f>IF(ISNUMBER(H7),H7,0)+IF(ISNUMBER(H9),H9,0)+IF(ISNUMBER(H108),H108,0)-IF(ISNUMBER(H48),H48,0)</f>
        <v>0</v>
      </c>
    </row>
    <row r="9" spans="1:8" ht="24.95" customHeight="1">
      <c r="A9" s="6" t="s">
        <v>62</v>
      </c>
      <c r="B9" s="5" t="s">
        <v>63</v>
      </c>
      <c r="C9" s="5"/>
      <c r="D9" s="5"/>
      <c r="E9" s="9">
        <v>4934001.5199999996</v>
      </c>
      <c r="F9" s="9">
        <v>4308900</v>
      </c>
      <c r="G9" s="9">
        <v>4385800</v>
      </c>
      <c r="H9" s="9" t="s">
        <v>59</v>
      </c>
    </row>
    <row r="10" spans="1:8" ht="50.1" customHeight="1">
      <c r="A10" s="6" t="s">
        <v>64</v>
      </c>
      <c r="B10" s="5" t="s">
        <v>65</v>
      </c>
      <c r="C10" s="5" t="s">
        <v>66</v>
      </c>
      <c r="D10" s="5"/>
      <c r="E10" s="9">
        <v>0</v>
      </c>
      <c r="F10" s="9">
        <v>0</v>
      </c>
      <c r="G10" s="9">
        <v>0</v>
      </c>
      <c r="H10" s="9" t="s">
        <v>59</v>
      </c>
    </row>
    <row r="11" spans="1:8" ht="50.1" customHeight="1">
      <c r="A11" s="6" t="s">
        <v>67</v>
      </c>
      <c r="B11" s="5" t="s">
        <v>68</v>
      </c>
      <c r="C11" s="5" t="s">
        <v>66</v>
      </c>
      <c r="D11" s="5"/>
      <c r="E11" s="9">
        <v>0</v>
      </c>
      <c r="F11" s="9">
        <v>0</v>
      </c>
      <c r="G11" s="9">
        <v>0</v>
      </c>
      <c r="H11" s="9" t="s">
        <v>59</v>
      </c>
    </row>
    <row r="12" spans="1:8" ht="24.95" customHeight="1">
      <c r="A12" s="6" t="s">
        <v>69</v>
      </c>
      <c r="B12" s="5" t="s">
        <v>70</v>
      </c>
      <c r="C12" s="5" t="s">
        <v>66</v>
      </c>
      <c r="D12" s="5"/>
      <c r="E12" s="9">
        <v>0</v>
      </c>
      <c r="F12" s="9">
        <v>0</v>
      </c>
      <c r="G12" s="9">
        <v>0</v>
      </c>
      <c r="H12" s="9" t="s">
        <v>59</v>
      </c>
    </row>
    <row r="13" spans="1:8" ht="24.95" customHeight="1">
      <c r="A13" s="6" t="s">
        <v>71</v>
      </c>
      <c r="B13" s="5" t="s">
        <v>72</v>
      </c>
      <c r="C13" s="5" t="s">
        <v>66</v>
      </c>
      <c r="D13" s="5"/>
      <c r="E13" s="9">
        <v>0</v>
      </c>
      <c r="F13" s="9">
        <v>0</v>
      </c>
      <c r="G13" s="9">
        <v>0</v>
      </c>
      <c r="H13" s="9" t="s">
        <v>59</v>
      </c>
    </row>
    <row r="14" spans="1:8" ht="24.95" customHeight="1">
      <c r="A14" s="6" t="s">
        <v>73</v>
      </c>
      <c r="B14" s="5" t="s">
        <v>74</v>
      </c>
      <c r="C14" s="5" t="s">
        <v>66</v>
      </c>
      <c r="D14" s="5"/>
      <c r="E14" s="9">
        <v>0</v>
      </c>
      <c r="F14" s="9">
        <v>0</v>
      </c>
      <c r="G14" s="9">
        <v>0</v>
      </c>
      <c r="H14" s="9" t="s">
        <v>59</v>
      </c>
    </row>
    <row r="15" spans="1:8" ht="24.95" customHeight="1">
      <c r="A15" s="6" t="s">
        <v>75</v>
      </c>
      <c r="B15" s="5" t="s">
        <v>76</v>
      </c>
      <c r="C15" s="5" t="s">
        <v>66</v>
      </c>
      <c r="D15" s="5"/>
      <c r="E15" s="9">
        <v>0</v>
      </c>
      <c r="F15" s="9">
        <v>0</v>
      </c>
      <c r="G15" s="9">
        <v>0</v>
      </c>
      <c r="H15" s="9" t="s">
        <v>59</v>
      </c>
    </row>
    <row r="16" spans="1:8" ht="24.95" customHeight="1">
      <c r="A16" s="6" t="s">
        <v>77</v>
      </c>
      <c r="B16" s="5" t="s">
        <v>78</v>
      </c>
      <c r="C16" s="5" t="s">
        <v>66</v>
      </c>
      <c r="D16" s="5"/>
      <c r="E16" s="9">
        <v>0</v>
      </c>
      <c r="F16" s="9">
        <v>0</v>
      </c>
      <c r="G16" s="9">
        <v>0</v>
      </c>
      <c r="H16" s="9" t="s">
        <v>59</v>
      </c>
    </row>
    <row r="17" spans="1:8" ht="24.95" customHeight="1">
      <c r="A17" s="6" t="s">
        <v>79</v>
      </c>
      <c r="B17" s="5" t="s">
        <v>80</v>
      </c>
      <c r="C17" s="5" t="s">
        <v>66</v>
      </c>
      <c r="D17" s="5"/>
      <c r="E17" s="9">
        <v>0</v>
      </c>
      <c r="F17" s="9">
        <v>0</v>
      </c>
      <c r="G17" s="9">
        <v>0</v>
      </c>
      <c r="H17" s="9" t="s">
        <v>59</v>
      </c>
    </row>
    <row r="18" spans="1:8" ht="50.1" customHeight="1">
      <c r="A18" s="6" t="s">
        <v>81</v>
      </c>
      <c r="B18" s="5" t="s">
        <v>82</v>
      </c>
      <c r="C18" s="5" t="s">
        <v>66</v>
      </c>
      <c r="D18" s="5"/>
      <c r="E18" s="9">
        <v>0</v>
      </c>
      <c r="F18" s="9">
        <v>0</v>
      </c>
      <c r="G18" s="9">
        <v>0</v>
      </c>
      <c r="H18" s="9" t="s">
        <v>59</v>
      </c>
    </row>
    <row r="19" spans="1:8" ht="24.95" customHeight="1">
      <c r="A19" s="6" t="s">
        <v>83</v>
      </c>
      <c r="B19" s="5" t="s">
        <v>84</v>
      </c>
      <c r="C19" s="5" t="s">
        <v>66</v>
      </c>
      <c r="D19" s="5"/>
      <c r="E19" s="9" t="s">
        <v>59</v>
      </c>
      <c r="F19" s="9" t="s">
        <v>59</v>
      </c>
      <c r="G19" s="9" t="s">
        <v>59</v>
      </c>
      <c r="H19" s="9" t="s">
        <v>59</v>
      </c>
    </row>
    <row r="20" spans="1:8" ht="24.95" customHeight="1">
      <c r="A20" s="6" t="s">
        <v>85</v>
      </c>
      <c r="B20" s="5"/>
      <c r="C20" s="5"/>
      <c r="D20" s="5"/>
      <c r="E20" s="9" t="s">
        <v>59</v>
      </c>
      <c r="F20" s="9" t="s">
        <v>59</v>
      </c>
      <c r="G20" s="9" t="s">
        <v>59</v>
      </c>
      <c r="H20" s="9" t="s">
        <v>59</v>
      </c>
    </row>
    <row r="21" spans="1:8" ht="50.1" customHeight="1">
      <c r="A21" s="6" t="s">
        <v>86</v>
      </c>
      <c r="B21" s="5" t="s">
        <v>87</v>
      </c>
      <c r="C21" s="5" t="s">
        <v>88</v>
      </c>
      <c r="D21" s="5"/>
      <c r="E21" s="9">
        <v>4485820.7699999996</v>
      </c>
      <c r="F21" s="9">
        <v>4308900</v>
      </c>
      <c r="G21" s="9">
        <v>4385800</v>
      </c>
      <c r="H21" s="9" t="s">
        <v>59</v>
      </c>
    </row>
    <row r="22" spans="1:8" ht="99.95" customHeight="1">
      <c r="A22" s="6" t="s">
        <v>89</v>
      </c>
      <c r="B22" s="5" t="s">
        <v>90</v>
      </c>
      <c r="C22" s="5" t="s">
        <v>88</v>
      </c>
      <c r="D22" s="5"/>
      <c r="E22" s="9">
        <v>4090820.77</v>
      </c>
      <c r="F22" s="9">
        <v>3913900</v>
      </c>
      <c r="G22" s="9">
        <v>3990800</v>
      </c>
      <c r="H22" s="9" t="s">
        <v>59</v>
      </c>
    </row>
    <row r="23" spans="1:8" ht="50.1" customHeight="1">
      <c r="A23" s="6" t="s">
        <v>91</v>
      </c>
      <c r="B23" s="5" t="s">
        <v>92</v>
      </c>
      <c r="C23" s="5" t="s">
        <v>88</v>
      </c>
      <c r="D23" s="5"/>
      <c r="E23" s="9">
        <v>395000</v>
      </c>
      <c r="F23" s="9">
        <v>395000</v>
      </c>
      <c r="G23" s="9">
        <v>395000</v>
      </c>
      <c r="H23" s="9" t="s">
        <v>59</v>
      </c>
    </row>
    <row r="24" spans="1:8" ht="50.1" customHeight="1">
      <c r="A24" s="6" t="s">
        <v>93</v>
      </c>
      <c r="B24" s="5" t="s">
        <v>94</v>
      </c>
      <c r="C24" s="5" t="s">
        <v>88</v>
      </c>
      <c r="D24" s="5"/>
      <c r="E24" s="9">
        <v>0</v>
      </c>
      <c r="F24" s="9">
        <v>0</v>
      </c>
      <c r="G24" s="9">
        <v>0</v>
      </c>
      <c r="H24" s="9" t="s">
        <v>59</v>
      </c>
    </row>
    <row r="25" spans="1:8" ht="24.95" customHeight="1">
      <c r="A25" s="6" t="s">
        <v>95</v>
      </c>
      <c r="B25" s="5" t="s">
        <v>96</v>
      </c>
      <c r="C25" s="5" t="s">
        <v>88</v>
      </c>
      <c r="D25" s="5"/>
      <c r="E25" s="9">
        <v>0</v>
      </c>
      <c r="F25" s="9">
        <v>0</v>
      </c>
      <c r="G25" s="9">
        <v>0</v>
      </c>
      <c r="H25" s="9" t="s">
        <v>59</v>
      </c>
    </row>
    <row r="26" spans="1:8" ht="24.95" customHeight="1">
      <c r="A26" s="6" t="s">
        <v>97</v>
      </c>
      <c r="B26" s="5" t="s">
        <v>98</v>
      </c>
      <c r="C26" s="5" t="s">
        <v>88</v>
      </c>
      <c r="D26" s="5"/>
      <c r="E26" s="9">
        <v>0</v>
      </c>
      <c r="F26" s="9">
        <v>0</v>
      </c>
      <c r="G26" s="9">
        <v>0</v>
      </c>
      <c r="H26" s="9" t="s">
        <v>59</v>
      </c>
    </row>
    <row r="27" spans="1:8" ht="50.1" customHeight="1">
      <c r="A27" s="6" t="s">
        <v>99</v>
      </c>
      <c r="B27" s="5" t="s">
        <v>100</v>
      </c>
      <c r="C27" s="5" t="s">
        <v>88</v>
      </c>
      <c r="D27" s="5"/>
      <c r="E27" s="9">
        <v>0</v>
      </c>
      <c r="F27" s="9">
        <v>0</v>
      </c>
      <c r="G27" s="9">
        <v>0</v>
      </c>
      <c r="H27" s="9" t="s">
        <v>59</v>
      </c>
    </row>
    <row r="28" spans="1:8" ht="50.1" customHeight="1">
      <c r="A28" s="6" t="s">
        <v>101</v>
      </c>
      <c r="B28" s="5" t="s">
        <v>102</v>
      </c>
      <c r="C28" s="5" t="s">
        <v>103</v>
      </c>
      <c r="D28" s="5"/>
      <c r="E28" s="9">
        <v>0</v>
      </c>
      <c r="F28" s="9">
        <v>0</v>
      </c>
      <c r="G28" s="9">
        <v>0</v>
      </c>
      <c r="H28" s="9" t="s">
        <v>59</v>
      </c>
    </row>
    <row r="29" spans="1:8" ht="99.95" customHeight="1">
      <c r="A29" s="6" t="s">
        <v>104</v>
      </c>
      <c r="B29" s="5" t="s">
        <v>105</v>
      </c>
      <c r="C29" s="5" t="s">
        <v>103</v>
      </c>
      <c r="D29" s="5"/>
      <c r="E29" s="9">
        <v>0</v>
      </c>
      <c r="F29" s="9">
        <v>0</v>
      </c>
      <c r="G29" s="9">
        <v>0</v>
      </c>
      <c r="H29" s="9" t="s">
        <v>59</v>
      </c>
    </row>
    <row r="30" spans="1:8" ht="24.95" customHeight="1">
      <c r="A30" s="6" t="s">
        <v>106</v>
      </c>
      <c r="B30" s="5" t="s">
        <v>107</v>
      </c>
      <c r="C30" s="5" t="s">
        <v>103</v>
      </c>
      <c r="D30" s="5"/>
      <c r="E30" s="9">
        <v>0</v>
      </c>
      <c r="F30" s="9">
        <v>0</v>
      </c>
      <c r="G30" s="9">
        <v>0</v>
      </c>
      <c r="H30" s="9" t="s">
        <v>59</v>
      </c>
    </row>
    <row r="31" spans="1:8" ht="24.95" customHeight="1">
      <c r="A31" s="6" t="s">
        <v>108</v>
      </c>
      <c r="B31" s="5" t="s">
        <v>109</v>
      </c>
      <c r="C31" s="5" t="s">
        <v>103</v>
      </c>
      <c r="D31" s="5"/>
      <c r="E31" s="9">
        <v>0</v>
      </c>
      <c r="F31" s="9">
        <v>0</v>
      </c>
      <c r="G31" s="9">
        <v>0</v>
      </c>
      <c r="H31" s="9" t="s">
        <v>59</v>
      </c>
    </row>
    <row r="32" spans="1:8" ht="24.95" customHeight="1">
      <c r="A32" s="6" t="s">
        <v>110</v>
      </c>
      <c r="B32" s="5" t="s">
        <v>111</v>
      </c>
      <c r="C32" s="5" t="s">
        <v>103</v>
      </c>
      <c r="D32" s="5"/>
      <c r="E32" s="9">
        <v>0</v>
      </c>
      <c r="F32" s="9">
        <v>0</v>
      </c>
      <c r="G32" s="9">
        <v>0</v>
      </c>
      <c r="H32" s="9" t="s">
        <v>59</v>
      </c>
    </row>
    <row r="33" spans="1:8" ht="24.95" customHeight="1">
      <c r="A33" s="6" t="s">
        <v>112</v>
      </c>
      <c r="B33" s="5" t="s">
        <v>113</v>
      </c>
      <c r="C33" s="5" t="s">
        <v>103</v>
      </c>
      <c r="D33" s="5"/>
      <c r="E33" s="9">
        <v>0</v>
      </c>
      <c r="F33" s="9">
        <v>0</v>
      </c>
      <c r="G33" s="9">
        <v>0</v>
      </c>
      <c r="H33" s="9" t="s">
        <v>59</v>
      </c>
    </row>
    <row r="34" spans="1:8" ht="24.95" customHeight="1">
      <c r="A34" s="6" t="s">
        <v>114</v>
      </c>
      <c r="B34" s="5" t="s">
        <v>115</v>
      </c>
      <c r="C34" s="5" t="s">
        <v>116</v>
      </c>
      <c r="D34" s="5"/>
      <c r="E34" s="9">
        <v>448180.75</v>
      </c>
      <c r="F34" s="9">
        <v>0</v>
      </c>
      <c r="G34" s="9">
        <v>0</v>
      </c>
      <c r="H34" s="9" t="s">
        <v>59</v>
      </c>
    </row>
    <row r="35" spans="1:8" ht="50.1" customHeight="1">
      <c r="A35" s="6" t="s">
        <v>117</v>
      </c>
      <c r="B35" s="5" t="s">
        <v>118</v>
      </c>
      <c r="C35" s="5" t="s">
        <v>116</v>
      </c>
      <c r="D35" s="5"/>
      <c r="E35" s="9">
        <v>448180.75</v>
      </c>
      <c r="F35" s="9">
        <v>0</v>
      </c>
      <c r="G35" s="9">
        <v>0</v>
      </c>
      <c r="H35" s="9" t="s">
        <v>59</v>
      </c>
    </row>
    <row r="36" spans="1:8" ht="24.95" customHeight="1">
      <c r="A36" s="6" t="s">
        <v>119</v>
      </c>
      <c r="B36" s="5" t="s">
        <v>120</v>
      </c>
      <c r="C36" s="5" t="s">
        <v>116</v>
      </c>
      <c r="D36" s="5"/>
      <c r="E36" s="9">
        <v>0</v>
      </c>
      <c r="F36" s="9">
        <v>0</v>
      </c>
      <c r="G36" s="9">
        <v>0</v>
      </c>
      <c r="H36" s="9" t="s">
        <v>59</v>
      </c>
    </row>
    <row r="37" spans="1:8" ht="24.95" customHeight="1">
      <c r="A37" s="6" t="s">
        <v>121</v>
      </c>
      <c r="B37" s="5" t="s">
        <v>122</v>
      </c>
      <c r="C37" s="5" t="s">
        <v>116</v>
      </c>
      <c r="D37" s="5"/>
      <c r="E37" s="9">
        <v>0</v>
      </c>
      <c r="F37" s="9">
        <v>0</v>
      </c>
      <c r="G37" s="9">
        <v>0</v>
      </c>
      <c r="H37" s="9" t="s">
        <v>59</v>
      </c>
    </row>
    <row r="38" spans="1:8" ht="24.95" customHeight="1">
      <c r="A38" s="6" t="s">
        <v>123</v>
      </c>
      <c r="B38" s="5" t="s">
        <v>124</v>
      </c>
      <c r="C38" s="5" t="s">
        <v>125</v>
      </c>
      <c r="D38" s="5"/>
      <c r="E38" s="9">
        <v>0</v>
      </c>
      <c r="F38" s="9">
        <v>0</v>
      </c>
      <c r="G38" s="9">
        <v>0</v>
      </c>
      <c r="H38" s="9" t="s">
        <v>59</v>
      </c>
    </row>
    <row r="39" spans="1:8" ht="24.95" customHeight="1">
      <c r="A39" s="6" t="s">
        <v>126</v>
      </c>
      <c r="B39" s="5" t="s">
        <v>127</v>
      </c>
      <c r="C39" s="5" t="s">
        <v>125</v>
      </c>
      <c r="D39" s="5"/>
      <c r="E39" s="9">
        <v>0</v>
      </c>
      <c r="F39" s="9">
        <v>0</v>
      </c>
      <c r="G39" s="9">
        <v>0</v>
      </c>
      <c r="H39" s="9" t="s">
        <v>59</v>
      </c>
    </row>
    <row r="40" spans="1:8" ht="24.95" customHeight="1">
      <c r="A40" s="6" t="s">
        <v>128</v>
      </c>
      <c r="B40" s="5" t="s">
        <v>129</v>
      </c>
      <c r="C40" s="5" t="s">
        <v>125</v>
      </c>
      <c r="D40" s="5"/>
      <c r="E40" s="9">
        <v>0</v>
      </c>
      <c r="F40" s="9">
        <v>0</v>
      </c>
      <c r="G40" s="9">
        <v>0</v>
      </c>
      <c r="H40" s="9" t="s">
        <v>59</v>
      </c>
    </row>
    <row r="41" spans="1:8" ht="24.95" customHeight="1">
      <c r="A41" s="6" t="s">
        <v>130</v>
      </c>
      <c r="B41" s="5" t="s">
        <v>131</v>
      </c>
      <c r="C41" s="5" t="s">
        <v>125</v>
      </c>
      <c r="D41" s="5"/>
      <c r="E41" s="9">
        <v>0</v>
      </c>
      <c r="F41" s="9">
        <v>0</v>
      </c>
      <c r="G41" s="9">
        <v>0</v>
      </c>
      <c r="H41" s="9" t="s">
        <v>59</v>
      </c>
    </row>
    <row r="42" spans="1:8" ht="24.95" customHeight="1">
      <c r="A42" s="6" t="s">
        <v>132</v>
      </c>
      <c r="B42" s="5" t="s">
        <v>133</v>
      </c>
      <c r="C42" s="5"/>
      <c r="D42" s="5"/>
      <c r="E42" s="9">
        <v>0</v>
      </c>
      <c r="F42" s="9">
        <v>0</v>
      </c>
      <c r="G42" s="9">
        <v>0</v>
      </c>
      <c r="H42" s="9" t="s">
        <v>59</v>
      </c>
    </row>
    <row r="43" spans="1:8" ht="24.95" customHeight="1">
      <c r="A43" s="6" t="s">
        <v>85</v>
      </c>
      <c r="B43" s="5"/>
      <c r="C43" s="5"/>
      <c r="D43" s="5"/>
      <c r="E43" s="9" t="s">
        <v>59</v>
      </c>
      <c r="F43" s="9" t="s">
        <v>59</v>
      </c>
      <c r="G43" s="9" t="s">
        <v>59</v>
      </c>
      <c r="H43" s="9" t="s">
        <v>59</v>
      </c>
    </row>
    <row r="44" spans="1:8" ht="24.95" customHeight="1">
      <c r="A44" s="6" t="s">
        <v>134</v>
      </c>
      <c r="B44" s="5" t="s">
        <v>135</v>
      </c>
      <c r="C44" s="5" t="s">
        <v>136</v>
      </c>
      <c r="D44" s="5"/>
      <c r="E44" s="9">
        <v>0</v>
      </c>
      <c r="F44" s="9">
        <v>0</v>
      </c>
      <c r="G44" s="9">
        <v>0</v>
      </c>
      <c r="H44" s="9" t="s">
        <v>59</v>
      </c>
    </row>
    <row r="45" spans="1:8" ht="24.95" customHeight="1">
      <c r="A45" s="6" t="s">
        <v>137</v>
      </c>
      <c r="B45" s="5" t="s">
        <v>138</v>
      </c>
      <c r="C45" s="5" t="s">
        <v>139</v>
      </c>
      <c r="D45" s="5"/>
      <c r="E45" s="9">
        <v>0</v>
      </c>
      <c r="F45" s="9">
        <v>0</v>
      </c>
      <c r="G45" s="9">
        <v>0</v>
      </c>
      <c r="H45" s="9" t="s">
        <v>59</v>
      </c>
    </row>
    <row r="46" spans="1:8" ht="24.95" customHeight="1">
      <c r="A46" s="6" t="s">
        <v>140</v>
      </c>
      <c r="B46" s="5" t="s">
        <v>141</v>
      </c>
      <c r="C46" s="5" t="s">
        <v>58</v>
      </c>
      <c r="D46" s="5"/>
      <c r="E46" s="9">
        <v>0</v>
      </c>
      <c r="F46" s="9">
        <v>0</v>
      </c>
      <c r="G46" s="9">
        <v>0</v>
      </c>
      <c r="H46" s="9" t="s">
        <v>59</v>
      </c>
    </row>
    <row r="47" spans="1:8" ht="75" customHeight="1">
      <c r="A47" s="6" t="s">
        <v>142</v>
      </c>
      <c r="B47" s="5" t="s">
        <v>143</v>
      </c>
      <c r="C47" s="5" t="s">
        <v>144</v>
      </c>
      <c r="D47" s="5"/>
      <c r="E47" s="9">
        <v>0</v>
      </c>
      <c r="F47" s="9">
        <v>0</v>
      </c>
      <c r="G47" s="9">
        <v>0</v>
      </c>
      <c r="H47" s="9" t="s">
        <v>59</v>
      </c>
    </row>
    <row r="48" spans="1:8" ht="24.95" customHeight="1">
      <c r="A48" s="6" t="s">
        <v>145</v>
      </c>
      <c r="B48" s="5" t="s">
        <v>146</v>
      </c>
      <c r="C48" s="5" t="s">
        <v>58</v>
      </c>
      <c r="D48" s="5"/>
      <c r="E48" s="9">
        <v>4934351.5199999996</v>
      </c>
      <c r="F48" s="9">
        <v>4308900</v>
      </c>
      <c r="G48" s="9">
        <v>4385800</v>
      </c>
      <c r="H48" s="9" t="s">
        <v>59</v>
      </c>
    </row>
    <row r="49" spans="1:8" ht="50.1" customHeight="1">
      <c r="A49" s="6" t="s">
        <v>147</v>
      </c>
      <c r="B49" s="5" t="s">
        <v>148</v>
      </c>
      <c r="C49" s="5" t="s">
        <v>58</v>
      </c>
      <c r="D49" s="5"/>
      <c r="E49" s="9">
        <v>3126459.97</v>
      </c>
      <c r="F49" s="9">
        <v>3111006.76</v>
      </c>
      <c r="G49" s="9">
        <v>3187906.76</v>
      </c>
      <c r="H49" s="9" t="s">
        <v>59</v>
      </c>
    </row>
    <row r="50" spans="1:8" ht="75" customHeight="1">
      <c r="A50" s="6" t="s">
        <v>149</v>
      </c>
      <c r="B50" s="5" t="s">
        <v>150</v>
      </c>
      <c r="C50" s="5" t="s">
        <v>151</v>
      </c>
      <c r="D50" s="5"/>
      <c r="E50" s="9">
        <v>2403874.9700000002</v>
      </c>
      <c r="F50" s="9">
        <v>2364210</v>
      </c>
      <c r="G50" s="9">
        <v>2393210</v>
      </c>
      <c r="H50" s="9" t="s">
        <v>59</v>
      </c>
    </row>
    <row r="51" spans="1:8" ht="50.1" customHeight="1">
      <c r="A51" s="6" t="s">
        <v>152</v>
      </c>
      <c r="B51" s="5" t="s">
        <v>153</v>
      </c>
      <c r="C51" s="5" t="s">
        <v>154</v>
      </c>
      <c r="D51" s="5"/>
      <c r="E51" s="9">
        <v>600</v>
      </c>
      <c r="F51" s="9">
        <v>6600</v>
      </c>
      <c r="G51" s="9">
        <v>6600</v>
      </c>
      <c r="H51" s="9" t="s">
        <v>59</v>
      </c>
    </row>
    <row r="52" spans="1:8" ht="50.1" customHeight="1">
      <c r="A52" s="6" t="s">
        <v>155</v>
      </c>
      <c r="B52" s="5" t="s">
        <v>156</v>
      </c>
      <c r="C52" s="5" t="s">
        <v>157</v>
      </c>
      <c r="D52" s="5"/>
      <c r="E52" s="9">
        <v>0</v>
      </c>
      <c r="F52" s="9">
        <v>0</v>
      </c>
      <c r="G52" s="9">
        <v>0</v>
      </c>
      <c r="H52" s="9" t="s">
        <v>59</v>
      </c>
    </row>
    <row r="53" spans="1:8" ht="75" customHeight="1">
      <c r="A53" s="6" t="s">
        <v>158</v>
      </c>
      <c r="B53" s="5" t="s">
        <v>159</v>
      </c>
      <c r="C53" s="5" t="s">
        <v>160</v>
      </c>
      <c r="D53" s="5"/>
      <c r="E53" s="9">
        <v>721985</v>
      </c>
      <c r="F53" s="9">
        <v>740196.76</v>
      </c>
      <c r="G53" s="9">
        <v>788096.76</v>
      </c>
      <c r="H53" s="9" t="s">
        <v>59</v>
      </c>
    </row>
    <row r="54" spans="1:8" ht="50.1" customHeight="1">
      <c r="A54" s="6" t="s">
        <v>161</v>
      </c>
      <c r="B54" s="5" t="s">
        <v>162</v>
      </c>
      <c r="C54" s="5" t="s">
        <v>160</v>
      </c>
      <c r="D54" s="5"/>
      <c r="E54" s="9">
        <v>721985</v>
      </c>
      <c r="F54" s="9">
        <v>740196.76</v>
      </c>
      <c r="G54" s="9">
        <v>788096.76</v>
      </c>
      <c r="H54" s="9" t="s">
        <v>59</v>
      </c>
    </row>
    <row r="55" spans="1:8" ht="24.95" customHeight="1">
      <c r="A55" s="6" t="s">
        <v>163</v>
      </c>
      <c r="B55" s="5" t="s">
        <v>164</v>
      </c>
      <c r="C55" s="5" t="s">
        <v>160</v>
      </c>
      <c r="D55" s="5"/>
      <c r="E55" s="9">
        <v>0</v>
      </c>
      <c r="F55" s="9">
        <v>0</v>
      </c>
      <c r="G55" s="9">
        <v>0</v>
      </c>
      <c r="H55" s="9" t="s">
        <v>59</v>
      </c>
    </row>
    <row r="56" spans="1:8" ht="50.1" customHeight="1">
      <c r="A56" s="6" t="s">
        <v>165</v>
      </c>
      <c r="B56" s="5" t="s">
        <v>166</v>
      </c>
      <c r="C56" s="5" t="s">
        <v>167</v>
      </c>
      <c r="D56" s="5"/>
      <c r="E56" s="9" t="s">
        <v>59</v>
      </c>
      <c r="F56" s="9" t="s">
        <v>59</v>
      </c>
      <c r="G56" s="9" t="s">
        <v>59</v>
      </c>
      <c r="H56" s="9" t="s">
        <v>59</v>
      </c>
    </row>
    <row r="57" spans="1:8" ht="50.1" customHeight="1">
      <c r="A57" s="6" t="s">
        <v>168</v>
      </c>
      <c r="B57" s="5" t="s">
        <v>169</v>
      </c>
      <c r="C57" s="5" t="s">
        <v>170</v>
      </c>
      <c r="D57" s="5"/>
      <c r="E57" s="9" t="s">
        <v>59</v>
      </c>
      <c r="F57" s="9" t="s">
        <v>59</v>
      </c>
      <c r="G57" s="9" t="s">
        <v>59</v>
      </c>
      <c r="H57" s="9" t="s">
        <v>59</v>
      </c>
    </row>
    <row r="58" spans="1:8" ht="50.1" customHeight="1">
      <c r="A58" s="6" t="s">
        <v>171</v>
      </c>
      <c r="B58" s="5" t="s">
        <v>172</v>
      </c>
      <c r="C58" s="5" t="s">
        <v>173</v>
      </c>
      <c r="D58" s="5"/>
      <c r="E58" s="9" t="s">
        <v>59</v>
      </c>
      <c r="F58" s="9" t="s">
        <v>59</v>
      </c>
      <c r="G58" s="9" t="s">
        <v>59</v>
      </c>
      <c r="H58" s="9" t="s">
        <v>59</v>
      </c>
    </row>
    <row r="59" spans="1:8" ht="75" customHeight="1">
      <c r="A59" s="6" t="s">
        <v>174</v>
      </c>
      <c r="B59" s="5" t="s">
        <v>175</v>
      </c>
      <c r="C59" s="5" t="s">
        <v>176</v>
      </c>
      <c r="D59" s="5"/>
      <c r="E59" s="9" t="s">
        <v>59</v>
      </c>
      <c r="F59" s="9" t="s">
        <v>59</v>
      </c>
      <c r="G59" s="9" t="s">
        <v>59</v>
      </c>
      <c r="H59" s="9" t="s">
        <v>59</v>
      </c>
    </row>
    <row r="60" spans="1:8" ht="50.1" customHeight="1">
      <c r="A60" s="6" t="s">
        <v>177</v>
      </c>
      <c r="B60" s="5" t="s">
        <v>178</v>
      </c>
      <c r="C60" s="5" t="s">
        <v>176</v>
      </c>
      <c r="D60" s="5"/>
      <c r="E60" s="9" t="s">
        <v>59</v>
      </c>
      <c r="F60" s="9" t="s">
        <v>59</v>
      </c>
      <c r="G60" s="9" t="s">
        <v>59</v>
      </c>
      <c r="H60" s="9" t="s">
        <v>59</v>
      </c>
    </row>
    <row r="61" spans="1:8" ht="24.95" customHeight="1">
      <c r="A61" s="6" t="s">
        <v>179</v>
      </c>
      <c r="B61" s="5" t="s">
        <v>180</v>
      </c>
      <c r="C61" s="5" t="s">
        <v>181</v>
      </c>
      <c r="D61" s="5"/>
      <c r="E61" s="9">
        <v>0</v>
      </c>
      <c r="F61" s="9">
        <v>0</v>
      </c>
      <c r="G61" s="9">
        <v>0</v>
      </c>
      <c r="H61" s="9" t="s">
        <v>59</v>
      </c>
    </row>
    <row r="62" spans="1:8" ht="75" customHeight="1">
      <c r="A62" s="6" t="s">
        <v>182</v>
      </c>
      <c r="B62" s="5" t="s">
        <v>183</v>
      </c>
      <c r="C62" s="5" t="s">
        <v>184</v>
      </c>
      <c r="D62" s="5"/>
      <c r="E62" s="9">
        <v>0</v>
      </c>
      <c r="F62" s="9">
        <v>0</v>
      </c>
      <c r="G62" s="9">
        <v>0</v>
      </c>
      <c r="H62" s="9" t="s">
        <v>59</v>
      </c>
    </row>
    <row r="63" spans="1:8" ht="75" customHeight="1">
      <c r="A63" s="6" t="s">
        <v>185</v>
      </c>
      <c r="B63" s="5" t="s">
        <v>186</v>
      </c>
      <c r="C63" s="5" t="s">
        <v>187</v>
      </c>
      <c r="D63" s="5"/>
      <c r="E63" s="9">
        <v>0</v>
      </c>
      <c r="F63" s="9">
        <v>0</v>
      </c>
      <c r="G63" s="9">
        <v>0</v>
      </c>
      <c r="H63" s="9" t="s">
        <v>59</v>
      </c>
    </row>
    <row r="64" spans="1:8" ht="50.1" customHeight="1">
      <c r="A64" s="6" t="s">
        <v>188</v>
      </c>
      <c r="B64" s="5" t="s">
        <v>189</v>
      </c>
      <c r="C64" s="5" t="s">
        <v>190</v>
      </c>
      <c r="D64" s="5"/>
      <c r="E64" s="9">
        <v>0</v>
      </c>
      <c r="F64" s="9">
        <v>0</v>
      </c>
      <c r="G64" s="9">
        <v>0</v>
      </c>
      <c r="H64" s="9" t="s">
        <v>59</v>
      </c>
    </row>
    <row r="65" spans="1:8" ht="99.95" customHeight="1">
      <c r="A65" s="6" t="s">
        <v>191</v>
      </c>
      <c r="B65" s="5" t="s">
        <v>192</v>
      </c>
      <c r="C65" s="5" t="s">
        <v>193</v>
      </c>
      <c r="D65" s="5"/>
      <c r="E65" s="9">
        <v>0</v>
      </c>
      <c r="F65" s="9">
        <v>0</v>
      </c>
      <c r="G65" s="9">
        <v>0</v>
      </c>
      <c r="H65" s="9" t="s">
        <v>59</v>
      </c>
    </row>
    <row r="66" spans="1:8" ht="24.95" customHeight="1">
      <c r="A66" s="6" t="s">
        <v>194</v>
      </c>
      <c r="B66" s="5" t="s">
        <v>195</v>
      </c>
      <c r="C66" s="5" t="s">
        <v>196</v>
      </c>
      <c r="D66" s="5"/>
      <c r="E66" s="9">
        <v>0</v>
      </c>
      <c r="F66" s="9">
        <v>0</v>
      </c>
      <c r="G66" s="9">
        <v>0</v>
      </c>
      <c r="H66" s="9" t="s">
        <v>59</v>
      </c>
    </row>
    <row r="67" spans="1:8" ht="24.95" customHeight="1">
      <c r="A67" s="6" t="s">
        <v>197</v>
      </c>
      <c r="B67" s="5" t="s">
        <v>198</v>
      </c>
      <c r="C67" s="5" t="s">
        <v>199</v>
      </c>
      <c r="D67" s="5"/>
      <c r="E67" s="9">
        <v>25726.79</v>
      </c>
      <c r="F67" s="9">
        <v>5680</v>
      </c>
      <c r="G67" s="9">
        <v>5680</v>
      </c>
      <c r="H67" s="9" t="s">
        <v>59</v>
      </c>
    </row>
    <row r="68" spans="1:8" ht="75" customHeight="1">
      <c r="A68" s="6" t="s">
        <v>200</v>
      </c>
      <c r="B68" s="5" t="s">
        <v>201</v>
      </c>
      <c r="C68" s="5" t="s">
        <v>202</v>
      </c>
      <c r="D68" s="5"/>
      <c r="E68" s="9">
        <v>5680</v>
      </c>
      <c r="F68" s="9">
        <v>5680</v>
      </c>
      <c r="G68" s="9">
        <v>5680</v>
      </c>
      <c r="H68" s="9" t="s">
        <v>59</v>
      </c>
    </row>
    <row r="69" spans="1:8" ht="75" customHeight="1">
      <c r="A69" s="6" t="s">
        <v>203</v>
      </c>
      <c r="B69" s="5" t="s">
        <v>204</v>
      </c>
      <c r="C69" s="5" t="s">
        <v>205</v>
      </c>
      <c r="D69" s="5"/>
      <c r="E69" s="9">
        <v>0</v>
      </c>
      <c r="F69" s="9">
        <v>0</v>
      </c>
      <c r="G69" s="9">
        <v>0</v>
      </c>
      <c r="H69" s="9" t="s">
        <v>59</v>
      </c>
    </row>
    <row r="70" spans="1:8" ht="50.1" customHeight="1">
      <c r="A70" s="6" t="s">
        <v>206</v>
      </c>
      <c r="B70" s="5" t="s">
        <v>207</v>
      </c>
      <c r="C70" s="5" t="s">
        <v>208</v>
      </c>
      <c r="D70" s="5"/>
      <c r="E70" s="9">
        <v>20046.79</v>
      </c>
      <c r="F70" s="9">
        <v>0</v>
      </c>
      <c r="G70" s="9">
        <v>0</v>
      </c>
      <c r="H70" s="9" t="s">
        <v>59</v>
      </c>
    </row>
    <row r="71" spans="1:8" ht="24.95" customHeight="1">
      <c r="A71" s="6" t="s">
        <v>209</v>
      </c>
      <c r="B71" s="5" t="s">
        <v>210</v>
      </c>
      <c r="C71" s="5" t="s">
        <v>58</v>
      </c>
      <c r="D71" s="5"/>
      <c r="E71" s="9" t="s">
        <v>59</v>
      </c>
      <c r="F71" s="9" t="s">
        <v>59</v>
      </c>
      <c r="G71" s="9" t="s">
        <v>59</v>
      </c>
      <c r="H71" s="9" t="s">
        <v>59</v>
      </c>
    </row>
    <row r="72" spans="1:8" ht="50.1" customHeight="1">
      <c r="A72" s="6" t="s">
        <v>211</v>
      </c>
      <c r="B72" s="5" t="s">
        <v>212</v>
      </c>
      <c r="C72" s="5" t="s">
        <v>213</v>
      </c>
      <c r="D72" s="5"/>
      <c r="E72" s="9" t="s">
        <v>59</v>
      </c>
      <c r="F72" s="9" t="s">
        <v>59</v>
      </c>
      <c r="G72" s="9" t="s">
        <v>59</v>
      </c>
      <c r="H72" s="9" t="s">
        <v>59</v>
      </c>
    </row>
    <row r="73" spans="1:8" ht="24.95" customHeight="1">
      <c r="A73" s="6" t="s">
        <v>214</v>
      </c>
      <c r="B73" s="5" t="s">
        <v>215</v>
      </c>
      <c r="C73" s="5" t="s">
        <v>216</v>
      </c>
      <c r="D73" s="5"/>
      <c r="E73" s="9" t="s">
        <v>59</v>
      </c>
      <c r="F73" s="9" t="s">
        <v>59</v>
      </c>
      <c r="G73" s="9" t="s">
        <v>59</v>
      </c>
      <c r="H73" s="9" t="s">
        <v>59</v>
      </c>
    </row>
    <row r="74" spans="1:8" ht="50.1" customHeight="1">
      <c r="A74" s="6" t="s">
        <v>217</v>
      </c>
      <c r="B74" s="5" t="s">
        <v>218</v>
      </c>
      <c r="C74" s="5" t="s">
        <v>219</v>
      </c>
      <c r="D74" s="5"/>
      <c r="E74" s="9" t="s">
        <v>59</v>
      </c>
      <c r="F74" s="9" t="s">
        <v>59</v>
      </c>
      <c r="G74" s="9" t="s">
        <v>59</v>
      </c>
      <c r="H74" s="9" t="s">
        <v>59</v>
      </c>
    </row>
    <row r="75" spans="1:8" ht="75" customHeight="1">
      <c r="A75" s="6" t="s">
        <v>220</v>
      </c>
      <c r="B75" s="5" t="s">
        <v>221</v>
      </c>
      <c r="C75" s="5" t="s">
        <v>222</v>
      </c>
      <c r="D75" s="5"/>
      <c r="E75" s="9" t="s">
        <v>59</v>
      </c>
      <c r="F75" s="9" t="s">
        <v>59</v>
      </c>
      <c r="G75" s="9" t="s">
        <v>59</v>
      </c>
      <c r="H75" s="9" t="s">
        <v>59</v>
      </c>
    </row>
    <row r="76" spans="1:8" ht="24.95" customHeight="1">
      <c r="A76" s="6" t="s">
        <v>223</v>
      </c>
      <c r="B76" s="5" t="s">
        <v>224</v>
      </c>
      <c r="C76" s="5" t="s">
        <v>225</v>
      </c>
      <c r="D76" s="5"/>
      <c r="E76" s="9" t="s">
        <v>59</v>
      </c>
      <c r="F76" s="9" t="s">
        <v>59</v>
      </c>
      <c r="G76" s="9" t="s">
        <v>59</v>
      </c>
      <c r="H76" s="9" t="s">
        <v>59</v>
      </c>
    </row>
    <row r="77" spans="1:8" ht="75" customHeight="1">
      <c r="A77" s="6" t="s">
        <v>226</v>
      </c>
      <c r="B77" s="5" t="s">
        <v>227</v>
      </c>
      <c r="C77" s="5" t="s">
        <v>228</v>
      </c>
      <c r="D77" s="5"/>
      <c r="E77" s="9" t="s">
        <v>59</v>
      </c>
      <c r="F77" s="9" t="s">
        <v>59</v>
      </c>
      <c r="G77" s="9" t="s">
        <v>59</v>
      </c>
      <c r="H77" s="9" t="s">
        <v>59</v>
      </c>
    </row>
    <row r="78" spans="1:8" ht="50.1" customHeight="1">
      <c r="A78" s="6" t="s">
        <v>229</v>
      </c>
      <c r="B78" s="5" t="s">
        <v>230</v>
      </c>
      <c r="C78" s="5" t="s">
        <v>58</v>
      </c>
      <c r="D78" s="5"/>
      <c r="E78" s="9">
        <v>0</v>
      </c>
      <c r="F78" s="9">
        <v>0</v>
      </c>
      <c r="G78" s="9">
        <v>0</v>
      </c>
      <c r="H78" s="9" t="s">
        <v>59</v>
      </c>
    </row>
    <row r="79" spans="1:8" ht="75" customHeight="1">
      <c r="A79" s="6" t="s">
        <v>231</v>
      </c>
      <c r="B79" s="5" t="s">
        <v>232</v>
      </c>
      <c r="C79" s="5" t="s">
        <v>233</v>
      </c>
      <c r="D79" s="5"/>
      <c r="E79" s="9">
        <v>0</v>
      </c>
      <c r="F79" s="9">
        <v>0</v>
      </c>
      <c r="G79" s="9">
        <v>0</v>
      </c>
      <c r="H79" s="9" t="s">
        <v>59</v>
      </c>
    </row>
    <row r="80" spans="1:8" ht="24.95" customHeight="1">
      <c r="A80" s="6" t="s">
        <v>234</v>
      </c>
      <c r="B80" s="5" t="s">
        <v>235</v>
      </c>
      <c r="C80" s="5" t="s">
        <v>58</v>
      </c>
      <c r="D80" s="5"/>
      <c r="E80" s="9">
        <v>1782164.76</v>
      </c>
      <c r="F80" s="9">
        <v>1192213.24</v>
      </c>
      <c r="G80" s="9">
        <v>1192213.24</v>
      </c>
      <c r="H80" s="9" t="s">
        <v>59</v>
      </c>
    </row>
    <row r="81" spans="1:8" ht="99.95" customHeight="1">
      <c r="A81" s="6" t="s">
        <v>236</v>
      </c>
      <c r="B81" s="5" t="s">
        <v>237</v>
      </c>
      <c r="C81" s="5" t="s">
        <v>238</v>
      </c>
      <c r="D81" s="5"/>
      <c r="E81" s="9">
        <v>0</v>
      </c>
      <c r="F81" s="9">
        <v>0</v>
      </c>
      <c r="G81" s="9">
        <v>0</v>
      </c>
      <c r="H81" s="9" t="s">
        <v>59</v>
      </c>
    </row>
    <row r="82" spans="1:8" ht="50.1" customHeight="1">
      <c r="A82" s="6" t="s">
        <v>239</v>
      </c>
      <c r="B82" s="5" t="s">
        <v>240</v>
      </c>
      <c r="C82" s="5" t="s">
        <v>241</v>
      </c>
      <c r="D82" s="5"/>
      <c r="E82" s="9">
        <v>0</v>
      </c>
      <c r="F82" s="9">
        <v>0</v>
      </c>
      <c r="G82" s="9">
        <v>0</v>
      </c>
      <c r="H82" s="9" t="s">
        <v>59</v>
      </c>
    </row>
    <row r="83" spans="1:8" ht="50.1" customHeight="1">
      <c r="A83" s="6" t="s">
        <v>242</v>
      </c>
      <c r="B83" s="5" t="s">
        <v>243</v>
      </c>
      <c r="C83" s="5" t="s">
        <v>244</v>
      </c>
      <c r="D83" s="5"/>
      <c r="E83" s="9">
        <v>0</v>
      </c>
      <c r="F83" s="9">
        <v>0</v>
      </c>
      <c r="G83" s="9">
        <v>0</v>
      </c>
      <c r="H83" s="9" t="s">
        <v>59</v>
      </c>
    </row>
    <row r="84" spans="1:8" ht="24.95" customHeight="1">
      <c r="A84" s="6" t="s">
        <v>245</v>
      </c>
      <c r="B84" s="5" t="s">
        <v>246</v>
      </c>
      <c r="C84" s="5" t="s">
        <v>247</v>
      </c>
      <c r="D84" s="5"/>
      <c r="E84" s="9">
        <v>1782164.76</v>
      </c>
      <c r="F84" s="9">
        <v>1192213.24</v>
      </c>
      <c r="G84" s="9">
        <v>1192213.24</v>
      </c>
      <c r="H84" s="9" t="s">
        <v>59</v>
      </c>
    </row>
    <row r="85" spans="1:8" ht="24.95" customHeight="1">
      <c r="A85" s="6" t="s">
        <v>248</v>
      </c>
      <c r="B85" s="5" t="s">
        <v>249</v>
      </c>
      <c r="C85" s="5"/>
      <c r="D85" s="5"/>
      <c r="E85" s="9" t="s">
        <v>59</v>
      </c>
      <c r="F85" s="9" t="s">
        <v>59</v>
      </c>
      <c r="G85" s="9" t="s">
        <v>59</v>
      </c>
      <c r="H85" s="9" t="s">
        <v>59</v>
      </c>
    </row>
    <row r="86" spans="1:8" ht="24.95" customHeight="1">
      <c r="A86" s="6" t="s">
        <v>250</v>
      </c>
      <c r="B86" s="5" t="s">
        <v>251</v>
      </c>
      <c r="C86" s="5" t="s">
        <v>247</v>
      </c>
      <c r="D86" s="5"/>
      <c r="E86" s="9">
        <v>12669.87</v>
      </c>
      <c r="F86" s="9">
        <v>20000</v>
      </c>
      <c r="G86" s="9">
        <v>20000</v>
      </c>
      <c r="H86" s="9" t="s">
        <v>59</v>
      </c>
    </row>
    <row r="87" spans="1:8" ht="24.95" customHeight="1">
      <c r="A87" s="6" t="s">
        <v>252</v>
      </c>
      <c r="B87" s="5" t="s">
        <v>253</v>
      </c>
      <c r="C87" s="5" t="s">
        <v>247</v>
      </c>
      <c r="D87" s="5"/>
      <c r="E87" s="9">
        <v>0</v>
      </c>
      <c r="F87" s="9">
        <v>0</v>
      </c>
      <c r="G87" s="9">
        <v>0</v>
      </c>
      <c r="H87" s="9" t="s">
        <v>59</v>
      </c>
    </row>
    <row r="88" spans="1:8" ht="24.95" customHeight="1">
      <c r="A88" s="6" t="s">
        <v>254</v>
      </c>
      <c r="B88" s="5" t="s">
        <v>255</v>
      </c>
      <c r="C88" s="5" t="s">
        <v>247</v>
      </c>
      <c r="D88" s="5"/>
      <c r="E88" s="9">
        <v>405795.8</v>
      </c>
      <c r="F88" s="9">
        <v>378120</v>
      </c>
      <c r="G88" s="9">
        <v>378120</v>
      </c>
      <c r="H88" s="9" t="s">
        <v>59</v>
      </c>
    </row>
    <row r="89" spans="1:8" ht="24.95" customHeight="1">
      <c r="A89" s="6" t="s">
        <v>256</v>
      </c>
      <c r="B89" s="5" t="s">
        <v>257</v>
      </c>
      <c r="C89" s="5" t="s">
        <v>247</v>
      </c>
      <c r="D89" s="5"/>
      <c r="E89" s="9">
        <v>0</v>
      </c>
      <c r="F89" s="9">
        <v>0</v>
      </c>
      <c r="G89" s="9">
        <v>0</v>
      </c>
      <c r="H89" s="9" t="s">
        <v>59</v>
      </c>
    </row>
    <row r="90" spans="1:8" ht="24.95" customHeight="1">
      <c r="A90" s="6" t="s">
        <v>258</v>
      </c>
      <c r="B90" s="5" t="s">
        <v>259</v>
      </c>
      <c r="C90" s="5" t="s">
        <v>247</v>
      </c>
      <c r="D90" s="5"/>
      <c r="E90" s="9">
        <v>0</v>
      </c>
      <c r="F90" s="9">
        <v>0</v>
      </c>
      <c r="G90" s="9">
        <v>0</v>
      </c>
      <c r="H90" s="9" t="s">
        <v>59</v>
      </c>
    </row>
    <row r="91" spans="1:8" ht="24.95" customHeight="1">
      <c r="A91" s="6" t="s">
        <v>260</v>
      </c>
      <c r="B91" s="5" t="s">
        <v>261</v>
      </c>
      <c r="C91" s="5" t="s">
        <v>247</v>
      </c>
      <c r="D91" s="5"/>
      <c r="E91" s="9">
        <v>512225.21</v>
      </c>
      <c r="F91" s="9">
        <v>55600</v>
      </c>
      <c r="G91" s="9">
        <v>55600</v>
      </c>
      <c r="H91" s="9" t="s">
        <v>59</v>
      </c>
    </row>
    <row r="92" spans="1:8" ht="24.95" customHeight="1">
      <c r="A92" s="6" t="s">
        <v>262</v>
      </c>
      <c r="B92" s="5" t="s">
        <v>263</v>
      </c>
      <c r="C92" s="5" t="s">
        <v>247</v>
      </c>
      <c r="D92" s="5"/>
      <c r="E92" s="9">
        <v>278173.24</v>
      </c>
      <c r="F92" s="9">
        <v>284653.24</v>
      </c>
      <c r="G92" s="9">
        <v>284653.24</v>
      </c>
      <c r="H92" s="9" t="s">
        <v>59</v>
      </c>
    </row>
    <row r="93" spans="1:8" ht="24.95" customHeight="1">
      <c r="A93" s="6" t="s">
        <v>264</v>
      </c>
      <c r="B93" s="5" t="s">
        <v>265</v>
      </c>
      <c r="C93" s="5" t="s">
        <v>247</v>
      </c>
      <c r="D93" s="5"/>
      <c r="E93" s="9">
        <v>24200</v>
      </c>
      <c r="F93" s="9">
        <v>2600</v>
      </c>
      <c r="G93" s="9">
        <v>2600</v>
      </c>
      <c r="H93" s="9" t="s">
        <v>59</v>
      </c>
    </row>
    <row r="94" spans="1:8" ht="24.95" customHeight="1">
      <c r="A94" s="6" t="s">
        <v>266</v>
      </c>
      <c r="B94" s="5" t="s">
        <v>267</v>
      </c>
      <c r="C94" s="5" t="s">
        <v>247</v>
      </c>
      <c r="D94" s="5"/>
      <c r="E94" s="9">
        <v>0</v>
      </c>
      <c r="F94" s="9">
        <v>0</v>
      </c>
      <c r="G94" s="9">
        <v>0</v>
      </c>
      <c r="H94" s="9" t="s">
        <v>59</v>
      </c>
    </row>
    <row r="95" spans="1:8" ht="24.95" customHeight="1">
      <c r="A95" s="6" t="s">
        <v>268</v>
      </c>
      <c r="B95" s="5" t="s">
        <v>269</v>
      </c>
      <c r="C95" s="5" t="s">
        <v>247</v>
      </c>
      <c r="D95" s="5"/>
      <c r="E95" s="9">
        <v>0</v>
      </c>
      <c r="F95" s="9">
        <v>0</v>
      </c>
      <c r="G95" s="9">
        <v>0</v>
      </c>
      <c r="H95" s="9" t="s">
        <v>59</v>
      </c>
    </row>
    <row r="96" spans="1:8" ht="24.95" customHeight="1">
      <c r="A96" s="6" t="s">
        <v>270</v>
      </c>
      <c r="B96" s="5" t="s">
        <v>271</v>
      </c>
      <c r="C96" s="5" t="s">
        <v>247</v>
      </c>
      <c r="D96" s="5" t="s">
        <v>272</v>
      </c>
      <c r="E96" s="9">
        <v>485576.8</v>
      </c>
      <c r="F96" s="9">
        <v>451240</v>
      </c>
      <c r="G96" s="9">
        <v>451240</v>
      </c>
      <c r="H96" s="9" t="s">
        <v>59</v>
      </c>
    </row>
    <row r="97" spans="1:8" ht="24.95" customHeight="1">
      <c r="A97" s="6" t="s">
        <v>273</v>
      </c>
      <c r="B97" s="5" t="s">
        <v>274</v>
      </c>
      <c r="C97" s="5" t="s">
        <v>247</v>
      </c>
      <c r="D97" s="5" t="s">
        <v>275</v>
      </c>
      <c r="E97" s="9">
        <v>0</v>
      </c>
      <c r="F97" s="9">
        <v>0</v>
      </c>
      <c r="G97" s="9">
        <v>0</v>
      </c>
      <c r="H97" s="9" t="s">
        <v>59</v>
      </c>
    </row>
    <row r="98" spans="1:8" ht="24.95" customHeight="1">
      <c r="A98" s="6" t="s">
        <v>276</v>
      </c>
      <c r="B98" s="5" t="s">
        <v>277</v>
      </c>
      <c r="C98" s="5" t="s">
        <v>247</v>
      </c>
      <c r="D98" s="5" t="s">
        <v>278</v>
      </c>
      <c r="E98" s="9">
        <v>0</v>
      </c>
      <c r="F98" s="9">
        <v>0</v>
      </c>
      <c r="G98" s="9">
        <v>0</v>
      </c>
      <c r="H98" s="9" t="s">
        <v>59</v>
      </c>
    </row>
    <row r="99" spans="1:8" ht="24.95" customHeight="1">
      <c r="A99" s="6" t="s">
        <v>279</v>
      </c>
      <c r="B99" s="5" t="s">
        <v>280</v>
      </c>
      <c r="C99" s="5" t="s">
        <v>247</v>
      </c>
      <c r="D99" s="5" t="s">
        <v>281</v>
      </c>
      <c r="E99" s="9">
        <v>30000</v>
      </c>
      <c r="F99" s="9">
        <v>0</v>
      </c>
      <c r="G99" s="9">
        <v>0</v>
      </c>
      <c r="H99" s="9" t="s">
        <v>59</v>
      </c>
    </row>
    <row r="100" spans="1:8" ht="24.95" customHeight="1">
      <c r="A100" s="6" t="s">
        <v>282</v>
      </c>
      <c r="B100" s="5" t="s">
        <v>283</v>
      </c>
      <c r="C100" s="5" t="s">
        <v>247</v>
      </c>
      <c r="D100" s="5" t="s">
        <v>284</v>
      </c>
      <c r="E100" s="9">
        <v>33523.839999999997</v>
      </c>
      <c r="F100" s="9">
        <v>0</v>
      </c>
      <c r="G100" s="9">
        <v>0</v>
      </c>
      <c r="H100" s="9" t="s">
        <v>59</v>
      </c>
    </row>
    <row r="101" spans="1:8" ht="50.1" customHeight="1">
      <c r="A101" s="6" t="s">
        <v>285</v>
      </c>
      <c r="B101" s="5" t="s">
        <v>286</v>
      </c>
      <c r="C101" s="5" t="s">
        <v>247</v>
      </c>
      <c r="D101" s="5" t="s">
        <v>287</v>
      </c>
      <c r="E101" s="9">
        <v>0</v>
      </c>
      <c r="F101" s="9">
        <v>0</v>
      </c>
      <c r="G101" s="9">
        <v>0</v>
      </c>
      <c r="H101" s="9" t="s">
        <v>59</v>
      </c>
    </row>
    <row r="102" spans="1:8" ht="50.1" customHeight="1">
      <c r="A102" s="6" t="s">
        <v>288</v>
      </c>
      <c r="B102" s="5" t="s">
        <v>289</v>
      </c>
      <c r="C102" s="5" t="s">
        <v>247</v>
      </c>
      <c r="D102" s="5" t="s">
        <v>290</v>
      </c>
      <c r="E102" s="9">
        <v>0</v>
      </c>
      <c r="F102" s="9">
        <v>0</v>
      </c>
      <c r="G102" s="9">
        <v>0</v>
      </c>
      <c r="H102" s="9" t="s">
        <v>59</v>
      </c>
    </row>
    <row r="103" spans="1:8" ht="50.1" customHeight="1">
      <c r="A103" s="6" t="s">
        <v>291</v>
      </c>
      <c r="B103" s="5" t="s">
        <v>292</v>
      </c>
      <c r="C103" s="5" t="s">
        <v>247</v>
      </c>
      <c r="D103" s="5"/>
      <c r="E103" s="9">
        <v>0</v>
      </c>
      <c r="F103" s="9">
        <v>0</v>
      </c>
      <c r="G103" s="9">
        <v>0</v>
      </c>
      <c r="H103" s="9" t="s">
        <v>59</v>
      </c>
    </row>
    <row r="104" spans="1:8" ht="50.1" customHeight="1">
      <c r="A104" s="6" t="s">
        <v>293</v>
      </c>
      <c r="B104" s="5" t="s">
        <v>294</v>
      </c>
      <c r="C104" s="5" t="s">
        <v>247</v>
      </c>
      <c r="D104" s="5"/>
      <c r="E104" s="9">
        <v>0</v>
      </c>
      <c r="F104" s="9">
        <v>0</v>
      </c>
      <c r="G104" s="9">
        <v>0</v>
      </c>
      <c r="H104" s="9" t="s">
        <v>59</v>
      </c>
    </row>
    <row r="105" spans="1:8" ht="50.1" customHeight="1">
      <c r="A105" s="6" t="s">
        <v>295</v>
      </c>
      <c r="B105" s="5" t="s">
        <v>296</v>
      </c>
      <c r="C105" s="5" t="s">
        <v>297</v>
      </c>
      <c r="D105" s="5"/>
      <c r="E105" s="9" t="s">
        <v>59</v>
      </c>
      <c r="F105" s="9" t="s">
        <v>59</v>
      </c>
      <c r="G105" s="9" t="s">
        <v>59</v>
      </c>
      <c r="H105" s="9" t="s">
        <v>59</v>
      </c>
    </row>
    <row r="106" spans="1:8" ht="75" customHeight="1">
      <c r="A106" s="6" t="s">
        <v>298</v>
      </c>
      <c r="B106" s="5" t="s">
        <v>299</v>
      </c>
      <c r="C106" s="5" t="s">
        <v>300</v>
      </c>
      <c r="D106" s="5"/>
      <c r="E106" s="9" t="s">
        <v>59</v>
      </c>
      <c r="F106" s="9" t="s">
        <v>59</v>
      </c>
      <c r="G106" s="9" t="s">
        <v>59</v>
      </c>
      <c r="H106" s="9" t="s">
        <v>59</v>
      </c>
    </row>
    <row r="107" spans="1:8" ht="50.1" customHeight="1">
      <c r="A107" s="6" t="s">
        <v>301</v>
      </c>
      <c r="B107" s="5" t="s">
        <v>302</v>
      </c>
      <c r="C107" s="5" t="s">
        <v>303</v>
      </c>
      <c r="D107" s="5"/>
      <c r="E107" s="9" t="s">
        <v>59</v>
      </c>
      <c r="F107" s="9" t="s">
        <v>59</v>
      </c>
      <c r="G107" s="9" t="s">
        <v>59</v>
      </c>
      <c r="H107" s="9" t="s">
        <v>59</v>
      </c>
    </row>
    <row r="108" spans="1:8" ht="24.95" customHeight="1">
      <c r="A108" s="6" t="s">
        <v>304</v>
      </c>
      <c r="B108" s="5" t="s">
        <v>305</v>
      </c>
      <c r="C108" s="5" t="s">
        <v>306</v>
      </c>
      <c r="D108" s="5"/>
      <c r="E108" s="9">
        <v>0</v>
      </c>
      <c r="F108" s="9">
        <v>0</v>
      </c>
      <c r="G108" s="9">
        <v>0</v>
      </c>
      <c r="H108" s="9" t="s">
        <v>59</v>
      </c>
    </row>
    <row r="109" spans="1:8" ht="50.1" customHeight="1">
      <c r="A109" s="6" t="s">
        <v>307</v>
      </c>
      <c r="B109" s="5" t="s">
        <v>308</v>
      </c>
      <c r="C109" s="5"/>
      <c r="D109" s="5"/>
      <c r="E109" s="9">
        <v>0</v>
      </c>
      <c r="F109" s="9">
        <v>0</v>
      </c>
      <c r="G109" s="9">
        <v>0</v>
      </c>
      <c r="H109" s="9" t="s">
        <v>59</v>
      </c>
    </row>
    <row r="110" spans="1:8" ht="24.95" customHeight="1">
      <c r="A110" s="6" t="s">
        <v>309</v>
      </c>
      <c r="B110" s="5" t="s">
        <v>310</v>
      </c>
      <c r="C110" s="5"/>
      <c r="D110" s="5"/>
      <c r="E110" s="9">
        <v>0</v>
      </c>
      <c r="F110" s="9">
        <v>0</v>
      </c>
      <c r="G110" s="9">
        <v>0</v>
      </c>
      <c r="H110" s="9" t="s">
        <v>59</v>
      </c>
    </row>
    <row r="111" spans="1:8" ht="24.95" customHeight="1">
      <c r="A111" s="6" t="s">
        <v>311</v>
      </c>
      <c r="B111" s="5" t="s">
        <v>312</v>
      </c>
      <c r="C111" s="5"/>
      <c r="D111" s="5"/>
      <c r="E111" s="9">
        <v>0</v>
      </c>
      <c r="F111" s="9">
        <v>0</v>
      </c>
      <c r="G111" s="9">
        <v>0</v>
      </c>
      <c r="H111" s="9" t="s">
        <v>59</v>
      </c>
    </row>
    <row r="112" spans="1:8" ht="24.95" customHeight="1">
      <c r="A112" s="6" t="s">
        <v>313</v>
      </c>
      <c r="B112" s="5" t="s">
        <v>314</v>
      </c>
      <c r="C112" s="5" t="s">
        <v>315</v>
      </c>
      <c r="D112" s="5"/>
      <c r="E112" s="9">
        <v>0</v>
      </c>
      <c r="F112" s="9">
        <v>0</v>
      </c>
      <c r="G112" s="9">
        <v>0</v>
      </c>
      <c r="H112" s="9" t="s">
        <v>59</v>
      </c>
    </row>
    <row r="113" spans="1:8" ht="50.1" customHeight="1">
      <c r="A113" s="6" t="s">
        <v>316</v>
      </c>
      <c r="B113" s="5" t="s">
        <v>317</v>
      </c>
      <c r="C113" s="5" t="s">
        <v>318</v>
      </c>
      <c r="D113" s="5"/>
      <c r="E113" s="9">
        <v>0</v>
      </c>
      <c r="F113" s="9">
        <v>0</v>
      </c>
      <c r="G113" s="9">
        <v>0</v>
      </c>
      <c r="H113" s="9" t="s">
        <v>59</v>
      </c>
    </row>
  </sheetData>
  <sheetProtection password="939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&amp;K00-00920642.RBS.26154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/>
    <row r="2" spans="1:9" ht="24.95" customHeight="1">
      <c r="A2" s="12" t="s">
        <v>319</v>
      </c>
      <c r="B2" s="12"/>
      <c r="C2" s="12"/>
      <c r="D2" s="12"/>
      <c r="E2" s="12"/>
      <c r="F2" s="12"/>
      <c r="G2" s="12"/>
      <c r="H2" s="12"/>
      <c r="I2" s="12"/>
    </row>
    <row r="3" spans="1:9" ht="15" customHeight="1"/>
    <row r="4" spans="1:9" ht="24.95" customHeight="1">
      <c r="A4" s="21" t="s">
        <v>320</v>
      </c>
      <c r="B4" s="21" t="s">
        <v>47</v>
      </c>
      <c r="C4" s="21" t="s">
        <v>48</v>
      </c>
      <c r="D4" s="21" t="s">
        <v>321</v>
      </c>
      <c r="E4" s="21" t="s">
        <v>49</v>
      </c>
      <c r="F4" s="21" t="s">
        <v>51</v>
      </c>
      <c r="G4" s="21"/>
      <c r="H4" s="21"/>
      <c r="I4" s="21"/>
    </row>
    <row r="5" spans="1:9" ht="50.1" customHeight="1">
      <c r="A5" s="21"/>
      <c r="B5" s="21"/>
      <c r="C5" s="21"/>
      <c r="D5" s="21"/>
      <c r="E5" s="21"/>
      <c r="F5" s="5" t="s">
        <v>322</v>
      </c>
      <c r="G5" s="5" t="s">
        <v>323</v>
      </c>
      <c r="H5" s="5" t="s">
        <v>324</v>
      </c>
      <c r="I5" s="5" t="s">
        <v>55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325</v>
      </c>
      <c r="B7" s="6" t="s">
        <v>326</v>
      </c>
      <c r="C7" s="5" t="s">
        <v>327</v>
      </c>
      <c r="D7" s="5" t="s">
        <v>59</v>
      </c>
      <c r="E7" s="5"/>
      <c r="F7" s="9">
        <f>F8+F9+F10+F15+F16+F18+F19+F20+F22+F23+F25+F26</f>
        <v>1782164.76</v>
      </c>
      <c r="G7" s="9">
        <f>G8+G9+G10+G15+G16+G18+G19+G20+G22+G23+G25+G26</f>
        <v>1192213.24</v>
      </c>
      <c r="H7" s="9">
        <f>H8+H9+H10+H15+H16+H18+H19+H20+H22+H23+H25+H26</f>
        <v>1192213.24</v>
      </c>
      <c r="I7" s="9" t="s">
        <v>328</v>
      </c>
    </row>
    <row r="8" spans="1:9" ht="31.5">
      <c r="A8" s="5" t="s">
        <v>329</v>
      </c>
      <c r="B8" s="6" t="s">
        <v>330</v>
      </c>
      <c r="C8" s="5" t="s">
        <v>331</v>
      </c>
      <c r="D8" s="5" t="s">
        <v>59</v>
      </c>
      <c r="E8" s="5"/>
      <c r="F8" s="9">
        <v>0</v>
      </c>
      <c r="G8" s="9">
        <v>0</v>
      </c>
      <c r="H8" s="9">
        <v>0</v>
      </c>
      <c r="I8" s="9" t="s">
        <v>328</v>
      </c>
    </row>
    <row r="9" spans="1:9" ht="42">
      <c r="A9" s="5" t="s">
        <v>332</v>
      </c>
      <c r="B9" s="6" t="s">
        <v>333</v>
      </c>
      <c r="C9" s="5" t="s">
        <v>334</v>
      </c>
      <c r="D9" s="5" t="s">
        <v>59</v>
      </c>
      <c r="E9" s="5"/>
      <c r="F9" s="9">
        <v>0</v>
      </c>
      <c r="G9" s="9">
        <v>0</v>
      </c>
      <c r="H9" s="9">
        <v>0</v>
      </c>
      <c r="I9" s="9" t="s">
        <v>328</v>
      </c>
    </row>
    <row r="10" spans="1:9" ht="31.5">
      <c r="A10" s="5" t="s">
        <v>335</v>
      </c>
      <c r="B10" s="6" t="s">
        <v>336</v>
      </c>
      <c r="C10" s="5" t="s">
        <v>337</v>
      </c>
      <c r="D10" s="5" t="s">
        <v>59</v>
      </c>
      <c r="E10" s="5"/>
      <c r="F10" s="9">
        <v>194650.18</v>
      </c>
      <c r="G10" s="9">
        <v>0</v>
      </c>
      <c r="H10" s="9">
        <v>0</v>
      </c>
      <c r="I10" s="9" t="s">
        <v>328</v>
      </c>
    </row>
    <row r="11" spans="1:9">
      <c r="A11" s="5" t="s">
        <v>338</v>
      </c>
      <c r="B11" s="6" t="s">
        <v>339</v>
      </c>
      <c r="C11" s="5" t="s">
        <v>340</v>
      </c>
      <c r="D11" s="5" t="s">
        <v>59</v>
      </c>
      <c r="E11" s="5"/>
      <c r="F11" s="9">
        <v>194650.18</v>
      </c>
      <c r="G11" s="9">
        <v>0</v>
      </c>
      <c r="H11" s="9">
        <v>0</v>
      </c>
      <c r="I11" s="9" t="s">
        <v>328</v>
      </c>
    </row>
    <row r="12" spans="1:9">
      <c r="A12" s="5" t="s">
        <v>341</v>
      </c>
      <c r="B12" s="6" t="s">
        <v>342</v>
      </c>
      <c r="C12" s="5" t="s">
        <v>343</v>
      </c>
      <c r="D12" s="5" t="s">
        <v>59</v>
      </c>
      <c r="E12" s="5"/>
      <c r="F12" s="9">
        <v>0</v>
      </c>
      <c r="G12" s="9">
        <v>0</v>
      </c>
      <c r="H12" s="9">
        <v>0</v>
      </c>
      <c r="I12" s="9" t="s">
        <v>328</v>
      </c>
    </row>
    <row r="13" spans="1:9" ht="42">
      <c r="A13" s="5" t="s">
        <v>344</v>
      </c>
      <c r="B13" s="6" t="s">
        <v>345</v>
      </c>
      <c r="C13" s="5" t="s">
        <v>346</v>
      </c>
      <c r="D13" s="5" t="s">
        <v>59</v>
      </c>
      <c r="E13" s="5"/>
      <c r="F13" s="9">
        <f>F15+F16+F18+F19+F20+F22+F23+F25+F26</f>
        <v>1587514.58</v>
      </c>
      <c r="G13" s="9">
        <f>G15+G16+G18+G19+G20+G22+G23+G25+G26</f>
        <v>1192213.24</v>
      </c>
      <c r="H13" s="9">
        <f>H15+H16+H18+H19+H20+H22+H23+H25+H26</f>
        <v>1192213.24</v>
      </c>
      <c r="I13" s="9" t="s">
        <v>328</v>
      </c>
    </row>
    <row r="14" spans="1:9" ht="31.5">
      <c r="A14" s="5" t="s">
        <v>347</v>
      </c>
      <c r="B14" s="6" t="s">
        <v>348</v>
      </c>
      <c r="C14" s="5" t="s">
        <v>349</v>
      </c>
      <c r="D14" s="5" t="s">
        <v>59</v>
      </c>
      <c r="E14" s="5"/>
      <c r="F14" s="9">
        <f>F15+F16</f>
        <v>795037.37</v>
      </c>
      <c r="G14" s="9">
        <f>G15+G16</f>
        <v>797213.24</v>
      </c>
      <c r="H14" s="9">
        <f>H15+H16</f>
        <v>797213.24</v>
      </c>
      <c r="I14" s="9" t="s">
        <v>328</v>
      </c>
    </row>
    <row r="15" spans="1:9">
      <c r="A15" s="5" t="s">
        <v>350</v>
      </c>
      <c r="B15" s="6" t="s">
        <v>339</v>
      </c>
      <c r="C15" s="5" t="s">
        <v>351</v>
      </c>
      <c r="D15" s="5" t="s">
        <v>59</v>
      </c>
      <c r="E15" s="5"/>
      <c r="F15" s="9">
        <v>795037.37</v>
      </c>
      <c r="G15" s="9">
        <v>797213.24</v>
      </c>
      <c r="H15" s="9">
        <v>797213.24</v>
      </c>
      <c r="I15" s="9" t="s">
        <v>328</v>
      </c>
    </row>
    <row r="16" spans="1:9">
      <c r="A16" s="5" t="s">
        <v>352</v>
      </c>
      <c r="B16" s="6" t="s">
        <v>342</v>
      </c>
      <c r="C16" s="5" t="s">
        <v>353</v>
      </c>
      <c r="D16" s="5" t="s">
        <v>59</v>
      </c>
      <c r="E16" s="5"/>
      <c r="F16" s="9">
        <v>0</v>
      </c>
      <c r="G16" s="9">
        <v>0</v>
      </c>
      <c r="H16" s="9">
        <v>0</v>
      </c>
      <c r="I16" s="9" t="s">
        <v>328</v>
      </c>
    </row>
    <row r="17" spans="1:9" ht="31.5">
      <c r="A17" s="5" t="s">
        <v>354</v>
      </c>
      <c r="B17" s="6" t="s">
        <v>355</v>
      </c>
      <c r="C17" s="5" t="s">
        <v>356</v>
      </c>
      <c r="D17" s="5" t="s">
        <v>59</v>
      </c>
      <c r="E17" s="5"/>
      <c r="F17" s="9">
        <f>F18+F19</f>
        <v>397477.21</v>
      </c>
      <c r="G17" s="9">
        <f>G18+G19</f>
        <v>0</v>
      </c>
      <c r="H17" s="9">
        <f>H18+H19</f>
        <v>0</v>
      </c>
      <c r="I17" s="9" t="s">
        <v>328</v>
      </c>
    </row>
    <row r="18" spans="1:9">
      <c r="A18" s="5" t="s">
        <v>357</v>
      </c>
      <c r="B18" s="6" t="s">
        <v>339</v>
      </c>
      <c r="C18" s="5" t="s">
        <v>358</v>
      </c>
      <c r="D18" s="5" t="s">
        <v>59</v>
      </c>
      <c r="E18" s="5"/>
      <c r="F18" s="9">
        <v>397477.21</v>
      </c>
      <c r="G18" s="9">
        <v>0</v>
      </c>
      <c r="H18" s="9">
        <v>0</v>
      </c>
      <c r="I18" s="9" t="s">
        <v>328</v>
      </c>
    </row>
    <row r="19" spans="1:9">
      <c r="A19" s="5" t="s">
        <v>359</v>
      </c>
      <c r="B19" s="6" t="s">
        <v>360</v>
      </c>
      <c r="C19" s="5" t="s">
        <v>361</v>
      </c>
      <c r="D19" s="5" t="s">
        <v>59</v>
      </c>
      <c r="E19" s="5"/>
      <c r="F19" s="9">
        <v>0</v>
      </c>
      <c r="G19" s="9">
        <v>0</v>
      </c>
      <c r="H19" s="9">
        <v>0</v>
      </c>
      <c r="I19" s="9" t="s">
        <v>328</v>
      </c>
    </row>
    <row r="20" spans="1:9" ht="21">
      <c r="A20" s="5" t="s">
        <v>362</v>
      </c>
      <c r="B20" s="6" t="s">
        <v>363</v>
      </c>
      <c r="C20" s="5" t="s">
        <v>364</v>
      </c>
      <c r="D20" s="5" t="s">
        <v>59</v>
      </c>
      <c r="E20" s="5"/>
      <c r="F20" s="9">
        <v>0</v>
      </c>
      <c r="G20" s="9">
        <v>0</v>
      </c>
      <c r="H20" s="9">
        <v>0</v>
      </c>
      <c r="I20" s="9" t="s">
        <v>328</v>
      </c>
    </row>
    <row r="21" spans="1:9">
      <c r="A21" s="5" t="s">
        <v>365</v>
      </c>
      <c r="B21" s="6" t="s">
        <v>366</v>
      </c>
      <c r="C21" s="5" t="s">
        <v>367</v>
      </c>
      <c r="D21" s="5" t="s">
        <v>59</v>
      </c>
      <c r="E21" s="5"/>
      <c r="F21" s="9">
        <f>F22+F23</f>
        <v>0</v>
      </c>
      <c r="G21" s="9">
        <f>G22+G23</f>
        <v>0</v>
      </c>
      <c r="H21" s="9">
        <f>H22+H23</f>
        <v>0</v>
      </c>
      <c r="I21" s="9" t="s">
        <v>328</v>
      </c>
    </row>
    <row r="22" spans="1:9">
      <c r="A22" s="5" t="s">
        <v>368</v>
      </c>
      <c r="B22" s="6" t="s">
        <v>339</v>
      </c>
      <c r="C22" s="5" t="s">
        <v>369</v>
      </c>
      <c r="D22" s="5" t="s">
        <v>59</v>
      </c>
      <c r="E22" s="5"/>
      <c r="F22" s="9">
        <v>0</v>
      </c>
      <c r="G22" s="9">
        <v>0</v>
      </c>
      <c r="H22" s="9">
        <v>0</v>
      </c>
      <c r="I22" s="9" t="s">
        <v>328</v>
      </c>
    </row>
    <row r="23" spans="1:9">
      <c r="A23" s="5" t="s">
        <v>370</v>
      </c>
      <c r="B23" s="6" t="s">
        <v>360</v>
      </c>
      <c r="C23" s="5" t="s">
        <v>371</v>
      </c>
      <c r="D23" s="5" t="s">
        <v>59</v>
      </c>
      <c r="E23" s="5"/>
      <c r="F23" s="9">
        <v>0</v>
      </c>
      <c r="G23" s="9">
        <v>0</v>
      </c>
      <c r="H23" s="9">
        <v>0</v>
      </c>
      <c r="I23" s="9" t="s">
        <v>328</v>
      </c>
    </row>
    <row r="24" spans="1:9">
      <c r="A24" s="5" t="s">
        <v>372</v>
      </c>
      <c r="B24" s="6" t="s">
        <v>373</v>
      </c>
      <c r="C24" s="5" t="s">
        <v>374</v>
      </c>
      <c r="D24" s="5" t="s">
        <v>59</v>
      </c>
      <c r="E24" s="5"/>
      <c r="F24" s="9">
        <f>F25+F26</f>
        <v>395000</v>
      </c>
      <c r="G24" s="9">
        <f>G25+G26</f>
        <v>395000</v>
      </c>
      <c r="H24" s="9">
        <f>H25+H26</f>
        <v>395000</v>
      </c>
      <c r="I24" s="9" t="s">
        <v>328</v>
      </c>
    </row>
    <row r="25" spans="1:9">
      <c r="A25" s="5" t="s">
        <v>375</v>
      </c>
      <c r="B25" s="6" t="s">
        <v>339</v>
      </c>
      <c r="C25" s="5" t="s">
        <v>376</v>
      </c>
      <c r="D25" s="5" t="s">
        <v>59</v>
      </c>
      <c r="E25" s="5"/>
      <c r="F25" s="9">
        <v>395000</v>
      </c>
      <c r="G25" s="9">
        <v>395000</v>
      </c>
      <c r="H25" s="9">
        <v>395000</v>
      </c>
      <c r="I25" s="9" t="s">
        <v>328</v>
      </c>
    </row>
    <row r="26" spans="1:9">
      <c r="A26" s="5" t="s">
        <v>377</v>
      </c>
      <c r="B26" s="6" t="s">
        <v>360</v>
      </c>
      <c r="C26" s="5" t="s">
        <v>378</v>
      </c>
      <c r="D26" s="5" t="s">
        <v>59</v>
      </c>
      <c r="E26" s="5"/>
      <c r="F26" s="9">
        <v>0</v>
      </c>
      <c r="G26" s="9">
        <v>0</v>
      </c>
      <c r="H26" s="9">
        <v>0</v>
      </c>
      <c r="I26" s="9" t="s">
        <v>328</v>
      </c>
    </row>
    <row r="27" spans="1:9" ht="42">
      <c r="A27" s="5" t="s">
        <v>379</v>
      </c>
      <c r="B27" s="6" t="s">
        <v>380</v>
      </c>
      <c r="C27" s="5" t="s">
        <v>381</v>
      </c>
      <c r="D27" s="5" t="s">
        <v>59</v>
      </c>
      <c r="E27" s="5"/>
      <c r="F27" s="9">
        <f>F28+F29+F30</f>
        <v>1587514.58</v>
      </c>
      <c r="G27" s="9">
        <f>G28+G29+G30</f>
        <v>1192213.24</v>
      </c>
      <c r="H27" s="9">
        <f>H28+H29+H30</f>
        <v>1192213.24</v>
      </c>
      <c r="I27" s="9" t="s">
        <v>328</v>
      </c>
    </row>
    <row r="28" spans="1:9">
      <c r="A28" s="5" t="s">
        <v>382</v>
      </c>
      <c r="B28" s="6" t="s">
        <v>383</v>
      </c>
      <c r="C28" s="5" t="s">
        <v>384</v>
      </c>
      <c r="D28" s="5" t="s">
        <v>385</v>
      </c>
      <c r="E28" s="5"/>
      <c r="F28" s="9">
        <v>1587514.58</v>
      </c>
      <c r="G28" s="9">
        <v>0</v>
      </c>
      <c r="H28" s="9">
        <v>0</v>
      </c>
      <c r="I28" s="9" t="s">
        <v>328</v>
      </c>
    </row>
    <row r="29" spans="1:9">
      <c r="A29" s="5" t="s">
        <v>386</v>
      </c>
      <c r="B29" s="6" t="s">
        <v>383</v>
      </c>
      <c r="C29" s="5" t="s">
        <v>387</v>
      </c>
      <c r="D29" s="5" t="s">
        <v>388</v>
      </c>
      <c r="E29" s="5"/>
      <c r="F29" s="9">
        <v>0</v>
      </c>
      <c r="G29" s="9">
        <v>1192213.24</v>
      </c>
      <c r="H29" s="9">
        <v>0</v>
      </c>
      <c r="I29" s="9" t="s">
        <v>328</v>
      </c>
    </row>
    <row r="30" spans="1:9">
      <c r="A30" s="5" t="s">
        <v>389</v>
      </c>
      <c r="B30" s="6" t="s">
        <v>383</v>
      </c>
      <c r="C30" s="5" t="s">
        <v>390</v>
      </c>
      <c r="D30" s="5" t="s">
        <v>391</v>
      </c>
      <c r="E30" s="5"/>
      <c r="F30" s="9">
        <v>0</v>
      </c>
      <c r="G30" s="9">
        <v>0</v>
      </c>
      <c r="H30" s="9">
        <v>1192213.24</v>
      </c>
      <c r="I30" s="9" t="s">
        <v>328</v>
      </c>
    </row>
    <row r="31" spans="1:9" ht="42">
      <c r="A31" s="5" t="s">
        <v>392</v>
      </c>
      <c r="B31" s="6" t="s">
        <v>393</v>
      </c>
      <c r="C31" s="5" t="s">
        <v>394</v>
      </c>
      <c r="D31" s="5" t="s">
        <v>59</v>
      </c>
      <c r="E31" s="5"/>
      <c r="F31" s="9">
        <f>F32+F33+F34</f>
        <v>0</v>
      </c>
      <c r="G31" s="9">
        <f>G32+G33+G34</f>
        <v>0</v>
      </c>
      <c r="H31" s="9">
        <f>H32+H33+H34</f>
        <v>0</v>
      </c>
      <c r="I31" s="9" t="s">
        <v>328</v>
      </c>
    </row>
    <row r="32" spans="1:9">
      <c r="A32" s="5" t="s">
        <v>395</v>
      </c>
      <c r="B32" s="6" t="s">
        <v>383</v>
      </c>
      <c r="C32" s="5" t="s">
        <v>396</v>
      </c>
      <c r="D32" s="5" t="s">
        <v>385</v>
      </c>
      <c r="E32" s="5"/>
      <c r="F32" s="9">
        <v>0</v>
      </c>
      <c r="G32" s="9">
        <v>0</v>
      </c>
      <c r="H32" s="9">
        <v>0</v>
      </c>
      <c r="I32" s="9" t="s">
        <v>328</v>
      </c>
    </row>
    <row r="33" spans="1:9">
      <c r="A33" s="5" t="s">
        <v>397</v>
      </c>
      <c r="B33" s="6" t="s">
        <v>383</v>
      </c>
      <c r="C33" s="5" t="s">
        <v>398</v>
      </c>
      <c r="D33" s="5" t="s">
        <v>388</v>
      </c>
      <c r="E33" s="5"/>
      <c r="F33" s="9">
        <v>0</v>
      </c>
      <c r="G33" s="9">
        <v>0</v>
      </c>
      <c r="H33" s="9">
        <v>0</v>
      </c>
      <c r="I33" s="9" t="s">
        <v>328</v>
      </c>
    </row>
    <row r="34" spans="1:9">
      <c r="A34" s="5" t="s">
        <v>399</v>
      </c>
      <c r="B34" s="6" t="s">
        <v>383</v>
      </c>
      <c r="C34" s="5" t="s">
        <v>400</v>
      </c>
      <c r="D34" s="5" t="s">
        <v>391</v>
      </c>
      <c r="E34" s="5"/>
      <c r="F34" s="9">
        <v>0</v>
      </c>
      <c r="G34" s="9">
        <v>0</v>
      </c>
      <c r="H34" s="9">
        <v>0</v>
      </c>
      <c r="I34" s="9" t="s">
        <v>328</v>
      </c>
    </row>
    <row r="35" spans="1:9" ht="15" customHeight="1"/>
    <row r="36" spans="1:9" ht="39.950000000000003" customHeight="1">
      <c r="A36" s="22" t="s">
        <v>401</v>
      </c>
      <c r="B36" s="22"/>
      <c r="C36" s="13"/>
      <c r="D36" s="13"/>
      <c r="E36" s="8"/>
      <c r="F36" s="13"/>
      <c r="G36" s="13"/>
    </row>
    <row r="37" spans="1:9" ht="20.100000000000001" customHeight="1">
      <c r="C37" s="15" t="s">
        <v>402</v>
      </c>
      <c r="D37" s="15"/>
      <c r="E37" s="1" t="s">
        <v>6</v>
      </c>
      <c r="F37" s="15" t="s">
        <v>7</v>
      </c>
      <c r="G37" s="15"/>
    </row>
    <row r="38" spans="1:9" ht="15" customHeight="1"/>
    <row r="39" spans="1:9" ht="39.950000000000003" customHeight="1">
      <c r="A39" s="22" t="s">
        <v>403</v>
      </c>
      <c r="B39" s="22"/>
      <c r="C39" s="13"/>
      <c r="D39" s="13"/>
      <c r="E39" s="8"/>
      <c r="F39" s="13"/>
      <c r="G39" s="13"/>
    </row>
    <row r="40" spans="1:9" ht="20.100000000000001" customHeight="1">
      <c r="C40" s="15" t="s">
        <v>402</v>
      </c>
      <c r="D40" s="15"/>
      <c r="E40" s="1" t="s">
        <v>404</v>
      </c>
      <c r="F40" s="15" t="s">
        <v>405</v>
      </c>
      <c r="G40" s="15"/>
    </row>
    <row r="41" spans="1:9" ht="20.100000000000001" customHeight="1">
      <c r="A41" s="15" t="s">
        <v>406</v>
      </c>
      <c r="B41" s="15"/>
    </row>
    <row r="42" spans="1:9" ht="15" customHeight="1"/>
    <row r="43" spans="1:9" ht="20.100000000000001" customHeight="1">
      <c r="A43" s="17" t="s">
        <v>0</v>
      </c>
      <c r="B43" s="17"/>
      <c r="C43" s="17"/>
      <c r="D43" s="17"/>
      <c r="E43" s="17"/>
    </row>
    <row r="44" spans="1:9" ht="39.950000000000003" customHeight="1">
      <c r="A44" s="13" t="s">
        <v>407</v>
      </c>
      <c r="B44" s="13"/>
      <c r="C44" s="13"/>
      <c r="D44" s="13"/>
      <c r="E44" s="13"/>
    </row>
    <row r="45" spans="1:9" ht="20.100000000000001" customHeight="1">
      <c r="A45" s="15" t="s">
        <v>408</v>
      </c>
      <c r="B45" s="15"/>
      <c r="C45" s="15"/>
      <c r="D45" s="15"/>
      <c r="E45" s="15"/>
    </row>
    <row r="46" spans="1:9" ht="15" customHeight="1"/>
    <row r="47" spans="1:9" ht="39.950000000000003" customHeight="1">
      <c r="A47" s="13"/>
      <c r="B47" s="13"/>
      <c r="C47" s="13" t="s">
        <v>4</v>
      </c>
      <c r="D47" s="13"/>
      <c r="E47" s="13"/>
    </row>
    <row r="48" spans="1:9" ht="20.100000000000001" customHeight="1">
      <c r="A48" s="15" t="s">
        <v>6</v>
      </c>
      <c r="B48" s="15"/>
      <c r="C48" s="15" t="s">
        <v>7</v>
      </c>
      <c r="D48" s="15"/>
      <c r="E48" s="15"/>
    </row>
    <row r="49" spans="1:2" ht="20.100000000000001" customHeight="1">
      <c r="A49" s="15" t="s">
        <v>406</v>
      </c>
      <c r="B49" s="15"/>
    </row>
    <row r="50" spans="1:2" ht="20.100000000000001" customHeight="1">
      <c r="A50" s="3" t="s">
        <v>409</v>
      </c>
    </row>
  </sheetData>
  <sheetProtection password="9393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&amp;K00-00920642.RBS.26154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workbookViewId="0"/>
  </sheetViews>
  <sheetFormatPr defaultRowHeight="10.5"/>
  <cols>
    <col min="1" max="1" width="11.42578125" customWidth="1"/>
    <col min="2" max="2" width="57.28515625" customWidth="1"/>
    <col min="3" max="10" width="19.140625" customWidth="1"/>
  </cols>
  <sheetData>
    <row r="1" spans="1:10" ht="45" customHeight="1">
      <c r="E1" s="17" t="s">
        <v>410</v>
      </c>
      <c r="F1" s="17"/>
      <c r="G1" s="17"/>
      <c r="H1" s="17"/>
      <c r="I1" s="17"/>
      <c r="J1" s="17"/>
    </row>
    <row r="2" spans="1:10" ht="24.95" customHeight="1"/>
    <row r="3" spans="1:10" ht="24.95" customHeight="1">
      <c r="A3" s="23" t="s">
        <v>411</v>
      </c>
      <c r="B3" s="23"/>
      <c r="C3" s="24" t="s">
        <v>151</v>
      </c>
      <c r="D3" s="24"/>
      <c r="E3" s="24"/>
      <c r="F3" s="24"/>
      <c r="G3" s="24"/>
      <c r="H3" s="24"/>
      <c r="I3" s="24"/>
      <c r="J3" s="24"/>
    </row>
    <row r="4" spans="1:10" ht="24.95" customHeight="1">
      <c r="A4" s="23" t="s">
        <v>412</v>
      </c>
      <c r="B4" s="23"/>
      <c r="C4" s="24" t="s">
        <v>413</v>
      </c>
      <c r="D4" s="24"/>
      <c r="E4" s="24"/>
      <c r="F4" s="24"/>
      <c r="G4" s="24"/>
      <c r="H4" s="24"/>
      <c r="I4" s="24"/>
      <c r="J4" s="24"/>
    </row>
    <row r="5" spans="1:10" ht="24.95" customHeight="1">
      <c r="A5" s="23" t="s">
        <v>414</v>
      </c>
      <c r="B5" s="23"/>
      <c r="C5" s="24" t="s">
        <v>385</v>
      </c>
      <c r="D5" s="24"/>
      <c r="E5" s="24"/>
      <c r="F5" s="24"/>
      <c r="G5" s="24"/>
      <c r="H5" s="24"/>
      <c r="I5" s="24"/>
      <c r="J5" s="24"/>
    </row>
    <row r="6" spans="1:10" ht="24.95" customHeight="1">
      <c r="A6" s="15" t="s">
        <v>415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4.95" customHeight="1"/>
    <row r="8" spans="1:10" ht="50.1" customHeight="1">
      <c r="A8" s="21" t="s">
        <v>320</v>
      </c>
      <c r="B8" s="21" t="s">
        <v>416</v>
      </c>
      <c r="C8" s="21" t="s">
        <v>417</v>
      </c>
      <c r="D8" s="21" t="s">
        <v>418</v>
      </c>
      <c r="E8" s="21"/>
      <c r="F8" s="21"/>
      <c r="G8" s="21"/>
      <c r="H8" s="21" t="s">
        <v>419</v>
      </c>
      <c r="I8" s="21" t="s">
        <v>420</v>
      </c>
      <c r="J8" s="21" t="s">
        <v>421</v>
      </c>
    </row>
    <row r="9" spans="1:10" ht="50.1" customHeight="1">
      <c r="A9" s="21"/>
      <c r="B9" s="21"/>
      <c r="C9" s="21"/>
      <c r="D9" s="21" t="s">
        <v>422</v>
      </c>
      <c r="E9" s="21" t="s">
        <v>85</v>
      </c>
      <c r="F9" s="21"/>
      <c r="G9" s="21"/>
      <c r="H9" s="21"/>
      <c r="I9" s="21"/>
      <c r="J9" s="21"/>
    </row>
    <row r="10" spans="1:10" ht="50.1" customHeight="1">
      <c r="A10" s="21"/>
      <c r="B10" s="21"/>
      <c r="C10" s="21"/>
      <c r="D10" s="21"/>
      <c r="E10" s="5" t="s">
        <v>423</v>
      </c>
      <c r="F10" s="5" t="s">
        <v>424</v>
      </c>
      <c r="G10" s="5" t="s">
        <v>425</v>
      </c>
      <c r="H10" s="21"/>
      <c r="I10" s="21"/>
      <c r="J10" s="21"/>
    </row>
    <row r="11" spans="1:10" ht="24.95" customHeight="1">
      <c r="A11" s="5" t="s">
        <v>325</v>
      </c>
      <c r="B11" s="5" t="s">
        <v>426</v>
      </c>
      <c r="C11" s="5" t="s">
        <v>427</v>
      </c>
      <c r="D11" s="5" t="s">
        <v>428</v>
      </c>
      <c r="E11" s="5" t="s">
        <v>429</v>
      </c>
      <c r="F11" s="5" t="s">
        <v>430</v>
      </c>
      <c r="G11" s="5" t="s">
        <v>431</v>
      </c>
      <c r="H11" s="5" t="s">
        <v>432</v>
      </c>
      <c r="I11" s="5" t="s">
        <v>433</v>
      </c>
      <c r="J11" s="5" t="s">
        <v>434</v>
      </c>
    </row>
    <row r="12" spans="1:10">
      <c r="A12" s="5" t="s">
        <v>325</v>
      </c>
      <c r="B12" s="6" t="s">
        <v>435</v>
      </c>
      <c r="C12" s="9">
        <v>1</v>
      </c>
      <c r="D12" s="9">
        <v>21317.97</v>
      </c>
      <c r="E12" s="9">
        <v>12885</v>
      </c>
      <c r="F12" s="9">
        <v>0</v>
      </c>
      <c r="G12" s="9">
        <v>8432.9699999999993</v>
      </c>
      <c r="H12" s="9"/>
      <c r="I12" s="9">
        <v>1</v>
      </c>
      <c r="J12" s="9">
        <v>255815.64</v>
      </c>
    </row>
    <row r="13" spans="1:10">
      <c r="A13" s="5" t="s">
        <v>426</v>
      </c>
      <c r="B13" s="6" t="s">
        <v>436</v>
      </c>
      <c r="C13" s="9">
        <v>2.56</v>
      </c>
      <c r="D13" s="9">
        <v>27020</v>
      </c>
      <c r="E13" s="9">
        <v>8570</v>
      </c>
      <c r="F13" s="9">
        <v>0</v>
      </c>
      <c r="G13" s="9">
        <v>18450</v>
      </c>
      <c r="H13" s="9"/>
      <c r="I13" s="9">
        <v>1</v>
      </c>
      <c r="J13" s="9">
        <v>830054.40000000002</v>
      </c>
    </row>
    <row r="14" spans="1:10" ht="21">
      <c r="A14" s="5" t="s">
        <v>427</v>
      </c>
      <c r="B14" s="6" t="s">
        <v>437</v>
      </c>
      <c r="C14" s="9">
        <v>0.5</v>
      </c>
      <c r="D14" s="9">
        <v>23198.22</v>
      </c>
      <c r="E14" s="9">
        <v>7793</v>
      </c>
      <c r="F14" s="9">
        <v>0</v>
      </c>
      <c r="G14" s="9">
        <v>15405.22</v>
      </c>
      <c r="H14" s="9"/>
      <c r="I14" s="9">
        <v>1</v>
      </c>
      <c r="J14" s="9">
        <v>139189.32</v>
      </c>
    </row>
    <row r="15" spans="1:10">
      <c r="A15" s="5" t="s">
        <v>428</v>
      </c>
      <c r="B15" s="6" t="s">
        <v>438</v>
      </c>
      <c r="C15" s="9">
        <v>0.5</v>
      </c>
      <c r="D15" s="9">
        <v>13362.01</v>
      </c>
      <c r="E15" s="9">
        <v>5691</v>
      </c>
      <c r="F15" s="9">
        <v>0</v>
      </c>
      <c r="G15" s="9">
        <v>7671.01</v>
      </c>
      <c r="H15" s="9"/>
      <c r="I15" s="9">
        <v>1</v>
      </c>
      <c r="J15" s="9">
        <v>80172.06</v>
      </c>
    </row>
    <row r="16" spans="1:10">
      <c r="A16" s="5" t="s">
        <v>429</v>
      </c>
      <c r="B16" s="6" t="s">
        <v>439</v>
      </c>
      <c r="C16" s="9">
        <v>2.2000000000000002</v>
      </c>
      <c r="D16" s="9">
        <v>13449.39962</v>
      </c>
      <c r="E16" s="9">
        <v>5418</v>
      </c>
      <c r="F16" s="9">
        <v>0</v>
      </c>
      <c r="G16" s="9">
        <v>8031.3996200000001</v>
      </c>
      <c r="H16" s="9"/>
      <c r="I16" s="9">
        <v>1</v>
      </c>
      <c r="J16" s="9">
        <v>355064.15</v>
      </c>
    </row>
    <row r="17" spans="1:10">
      <c r="A17" s="5" t="s">
        <v>430</v>
      </c>
      <c r="B17" s="6" t="s">
        <v>440</v>
      </c>
      <c r="C17" s="9">
        <v>1</v>
      </c>
      <c r="D17" s="9">
        <v>12311</v>
      </c>
      <c r="E17" s="9">
        <v>4533</v>
      </c>
      <c r="F17" s="9">
        <v>0</v>
      </c>
      <c r="G17" s="9">
        <v>7778</v>
      </c>
      <c r="H17" s="9"/>
      <c r="I17" s="9">
        <v>1</v>
      </c>
      <c r="J17" s="9">
        <v>147732</v>
      </c>
    </row>
    <row r="18" spans="1:10">
      <c r="A18" s="5" t="s">
        <v>431</v>
      </c>
      <c r="B18" s="6" t="s">
        <v>441</v>
      </c>
      <c r="C18" s="9">
        <v>0.5</v>
      </c>
      <c r="D18" s="9">
        <v>12311</v>
      </c>
      <c r="E18" s="9">
        <v>4282</v>
      </c>
      <c r="F18" s="9">
        <v>0</v>
      </c>
      <c r="G18" s="9">
        <v>8029</v>
      </c>
      <c r="H18" s="9"/>
      <c r="I18" s="9">
        <v>1</v>
      </c>
      <c r="J18" s="9">
        <v>73866</v>
      </c>
    </row>
    <row r="19" spans="1:10">
      <c r="A19" s="5" t="s">
        <v>432</v>
      </c>
      <c r="B19" s="6" t="s">
        <v>442</v>
      </c>
      <c r="C19" s="9">
        <v>3.3</v>
      </c>
      <c r="D19" s="9">
        <v>12226</v>
      </c>
      <c r="E19" s="9">
        <v>4047</v>
      </c>
      <c r="F19" s="9">
        <v>96</v>
      </c>
      <c r="G19" s="9">
        <v>8083</v>
      </c>
      <c r="H19" s="9"/>
      <c r="I19" s="9">
        <v>1</v>
      </c>
      <c r="J19" s="9">
        <v>484149.6</v>
      </c>
    </row>
    <row r="20" spans="1:10" ht="21">
      <c r="A20" s="5" t="s">
        <v>433</v>
      </c>
      <c r="B20" s="6" t="s">
        <v>443</v>
      </c>
      <c r="C20" s="9">
        <v>0.25</v>
      </c>
      <c r="D20" s="9">
        <v>12211.81</v>
      </c>
      <c r="E20" s="9">
        <v>4533.0001000000002</v>
      </c>
      <c r="F20" s="9">
        <v>0</v>
      </c>
      <c r="G20" s="9">
        <v>7678.8099000000002</v>
      </c>
      <c r="H20" s="9"/>
      <c r="I20" s="9">
        <v>1</v>
      </c>
      <c r="J20" s="9">
        <v>36635.43</v>
      </c>
    </row>
    <row r="21" spans="1:10" ht="24.95" customHeight="1">
      <c r="A21" s="25" t="s">
        <v>444</v>
      </c>
      <c r="B21" s="25"/>
      <c r="C21" s="11" t="s">
        <v>328</v>
      </c>
      <c r="D21" s="11">
        <f>SUBTOTAL(9,D12:D20)</f>
        <v>147407.40961999999</v>
      </c>
      <c r="E21" s="11" t="s">
        <v>328</v>
      </c>
      <c r="F21" s="11" t="s">
        <v>328</v>
      </c>
      <c r="G21" s="11" t="s">
        <v>328</v>
      </c>
      <c r="H21" s="11" t="s">
        <v>328</v>
      </c>
      <c r="I21" s="11" t="s">
        <v>328</v>
      </c>
      <c r="J21" s="11">
        <f>SUBTOTAL(9,J12:J20)</f>
        <v>2402678.6000000006</v>
      </c>
    </row>
    <row r="22" spans="1:10" ht="24.95" customHeight="1"/>
    <row r="23" spans="1:10" ht="24.95" customHeight="1">
      <c r="A23" s="23" t="s">
        <v>411</v>
      </c>
      <c r="B23" s="23"/>
      <c r="C23" s="24" t="s">
        <v>151</v>
      </c>
      <c r="D23" s="24"/>
      <c r="E23" s="24"/>
      <c r="F23" s="24"/>
      <c r="G23" s="24"/>
      <c r="H23" s="24"/>
      <c r="I23" s="24"/>
      <c r="J23" s="24"/>
    </row>
    <row r="24" spans="1:10" ht="24.95" customHeight="1">
      <c r="A24" s="23" t="s">
        <v>412</v>
      </c>
      <c r="B24" s="23"/>
      <c r="C24" s="24" t="s">
        <v>413</v>
      </c>
      <c r="D24" s="24"/>
      <c r="E24" s="24"/>
      <c r="F24" s="24"/>
      <c r="G24" s="24"/>
      <c r="H24" s="24"/>
      <c r="I24" s="24"/>
      <c r="J24" s="24"/>
    </row>
    <row r="25" spans="1:10" ht="24.95" customHeight="1">
      <c r="A25" s="23" t="s">
        <v>414</v>
      </c>
      <c r="B25" s="23"/>
      <c r="C25" s="24" t="s">
        <v>388</v>
      </c>
      <c r="D25" s="24"/>
      <c r="E25" s="24"/>
      <c r="F25" s="24"/>
      <c r="G25" s="24"/>
      <c r="H25" s="24"/>
      <c r="I25" s="24"/>
      <c r="J25" s="24"/>
    </row>
    <row r="26" spans="1:10" ht="24.95" customHeight="1">
      <c r="A26" s="15" t="s">
        <v>415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4.95" customHeight="1"/>
    <row r="28" spans="1:10" ht="50.1" customHeight="1">
      <c r="A28" s="21" t="s">
        <v>320</v>
      </c>
      <c r="B28" s="21" t="s">
        <v>416</v>
      </c>
      <c r="C28" s="21" t="s">
        <v>417</v>
      </c>
      <c r="D28" s="21" t="s">
        <v>418</v>
      </c>
      <c r="E28" s="21"/>
      <c r="F28" s="21"/>
      <c r="G28" s="21"/>
      <c r="H28" s="21" t="s">
        <v>419</v>
      </c>
      <c r="I28" s="21" t="s">
        <v>420</v>
      </c>
      <c r="J28" s="21" t="s">
        <v>421</v>
      </c>
    </row>
    <row r="29" spans="1:10" ht="50.1" customHeight="1">
      <c r="A29" s="21"/>
      <c r="B29" s="21"/>
      <c r="C29" s="21"/>
      <c r="D29" s="21" t="s">
        <v>422</v>
      </c>
      <c r="E29" s="21" t="s">
        <v>85</v>
      </c>
      <c r="F29" s="21"/>
      <c r="G29" s="21"/>
      <c r="H29" s="21"/>
      <c r="I29" s="21"/>
      <c r="J29" s="21"/>
    </row>
    <row r="30" spans="1:10" ht="50.1" customHeight="1">
      <c r="A30" s="21"/>
      <c r="B30" s="21"/>
      <c r="C30" s="21"/>
      <c r="D30" s="21"/>
      <c r="E30" s="5" t="s">
        <v>423</v>
      </c>
      <c r="F30" s="5" t="s">
        <v>424</v>
      </c>
      <c r="G30" s="5" t="s">
        <v>425</v>
      </c>
      <c r="H30" s="21"/>
      <c r="I30" s="21"/>
      <c r="J30" s="21"/>
    </row>
    <row r="31" spans="1:10" ht="24.95" customHeight="1">
      <c r="A31" s="5" t="s">
        <v>325</v>
      </c>
      <c r="B31" s="5" t="s">
        <v>426</v>
      </c>
      <c r="C31" s="5" t="s">
        <v>427</v>
      </c>
      <c r="D31" s="5" t="s">
        <v>428</v>
      </c>
      <c r="E31" s="5" t="s">
        <v>429</v>
      </c>
      <c r="F31" s="5" t="s">
        <v>430</v>
      </c>
      <c r="G31" s="5" t="s">
        <v>431</v>
      </c>
      <c r="H31" s="5" t="s">
        <v>432</v>
      </c>
      <c r="I31" s="5" t="s">
        <v>433</v>
      </c>
      <c r="J31" s="5" t="s">
        <v>434</v>
      </c>
    </row>
    <row r="32" spans="1:10">
      <c r="A32" s="5" t="s">
        <v>325</v>
      </c>
      <c r="B32" s="6" t="s">
        <v>435</v>
      </c>
      <c r="C32" s="9">
        <v>1</v>
      </c>
      <c r="D32" s="9">
        <v>20995.56</v>
      </c>
      <c r="E32" s="9">
        <v>12885</v>
      </c>
      <c r="F32" s="9">
        <v>0</v>
      </c>
      <c r="G32" s="9">
        <v>8110.56</v>
      </c>
      <c r="H32" s="9"/>
      <c r="I32" s="9">
        <v>1</v>
      </c>
      <c r="J32" s="9">
        <v>251946.72</v>
      </c>
    </row>
    <row r="33" spans="1:10">
      <c r="A33" s="5" t="s">
        <v>426</v>
      </c>
      <c r="B33" s="6" t="s">
        <v>436</v>
      </c>
      <c r="C33" s="9">
        <v>2.56</v>
      </c>
      <c r="D33" s="9">
        <v>28380.546880000002</v>
      </c>
      <c r="E33" s="9">
        <v>8570</v>
      </c>
      <c r="F33" s="9">
        <v>0</v>
      </c>
      <c r="G33" s="9">
        <v>19810.546880000002</v>
      </c>
      <c r="H33" s="9"/>
      <c r="I33" s="9">
        <v>1</v>
      </c>
      <c r="J33" s="9">
        <v>871850.4</v>
      </c>
    </row>
    <row r="34" spans="1:10" ht="21">
      <c r="A34" s="5" t="s">
        <v>427</v>
      </c>
      <c r="B34" s="6" t="s">
        <v>437</v>
      </c>
      <c r="C34" s="9">
        <v>0.5</v>
      </c>
      <c r="D34" s="9">
        <v>21556.799999999999</v>
      </c>
      <c r="E34" s="9">
        <v>7793</v>
      </c>
      <c r="F34" s="9">
        <v>0</v>
      </c>
      <c r="G34" s="9">
        <v>13763.8</v>
      </c>
      <c r="H34" s="9"/>
      <c r="I34" s="9">
        <v>1</v>
      </c>
      <c r="J34" s="9">
        <v>129340.8</v>
      </c>
    </row>
    <row r="35" spans="1:10">
      <c r="A35" s="5" t="s">
        <v>428</v>
      </c>
      <c r="B35" s="6" t="s">
        <v>438</v>
      </c>
      <c r="C35" s="9">
        <v>0.5</v>
      </c>
      <c r="D35" s="9">
        <v>12130.013499999999</v>
      </c>
      <c r="E35" s="9">
        <v>5691</v>
      </c>
      <c r="F35" s="9">
        <v>0</v>
      </c>
      <c r="G35" s="9">
        <v>6439.0135</v>
      </c>
      <c r="H35" s="9"/>
      <c r="I35" s="9">
        <v>1</v>
      </c>
      <c r="J35" s="9">
        <v>72780.08</v>
      </c>
    </row>
    <row r="36" spans="1:10">
      <c r="A36" s="5" t="s">
        <v>429</v>
      </c>
      <c r="B36" s="6" t="s">
        <v>439</v>
      </c>
      <c r="C36" s="9">
        <v>2.2000000000000002</v>
      </c>
      <c r="D36" s="9">
        <v>12130</v>
      </c>
      <c r="E36" s="9">
        <v>5418</v>
      </c>
      <c r="F36" s="9">
        <v>0</v>
      </c>
      <c r="G36" s="9">
        <v>6712</v>
      </c>
      <c r="H36" s="9"/>
      <c r="I36" s="9">
        <v>1</v>
      </c>
      <c r="J36" s="9">
        <v>320232</v>
      </c>
    </row>
    <row r="37" spans="1:10">
      <c r="A37" s="5" t="s">
        <v>430</v>
      </c>
      <c r="B37" s="6" t="s">
        <v>440</v>
      </c>
      <c r="C37" s="9">
        <v>1</v>
      </c>
      <c r="D37" s="9">
        <v>12130</v>
      </c>
      <c r="E37" s="9">
        <v>4533</v>
      </c>
      <c r="F37" s="9">
        <v>0</v>
      </c>
      <c r="G37" s="9">
        <v>7597</v>
      </c>
      <c r="H37" s="9"/>
      <c r="I37" s="9">
        <v>1</v>
      </c>
      <c r="J37" s="9">
        <v>145560</v>
      </c>
    </row>
    <row r="38" spans="1:10">
      <c r="A38" s="5" t="s">
        <v>431</v>
      </c>
      <c r="B38" s="6" t="s">
        <v>441</v>
      </c>
      <c r="C38" s="9">
        <v>0.5</v>
      </c>
      <c r="D38" s="9">
        <v>9293.6666999999998</v>
      </c>
      <c r="E38" s="9">
        <v>4282</v>
      </c>
      <c r="F38" s="9">
        <v>0</v>
      </c>
      <c r="G38" s="9">
        <v>5011.6666999999998</v>
      </c>
      <c r="H38" s="9"/>
      <c r="I38" s="9">
        <v>1</v>
      </c>
      <c r="J38" s="9">
        <v>55762</v>
      </c>
    </row>
    <row r="39" spans="1:10">
      <c r="A39" s="5" t="s">
        <v>432</v>
      </c>
      <c r="B39" s="6" t="s">
        <v>442</v>
      </c>
      <c r="C39" s="9">
        <v>3.3</v>
      </c>
      <c r="D39" s="9">
        <v>12130</v>
      </c>
      <c r="E39" s="9">
        <v>4047</v>
      </c>
      <c r="F39" s="9">
        <v>0</v>
      </c>
      <c r="G39" s="9">
        <v>8083</v>
      </c>
      <c r="H39" s="9"/>
      <c r="I39" s="9">
        <v>1</v>
      </c>
      <c r="J39" s="9">
        <v>480348</v>
      </c>
    </row>
    <row r="40" spans="1:10" ht="21">
      <c r="A40" s="5" t="s">
        <v>433</v>
      </c>
      <c r="B40" s="6" t="s">
        <v>443</v>
      </c>
      <c r="C40" s="9">
        <v>0.25</v>
      </c>
      <c r="D40" s="9">
        <v>12130</v>
      </c>
      <c r="E40" s="9">
        <v>4533</v>
      </c>
      <c r="F40" s="9">
        <v>0</v>
      </c>
      <c r="G40" s="9">
        <v>7597</v>
      </c>
      <c r="H40" s="9"/>
      <c r="I40" s="9">
        <v>1</v>
      </c>
      <c r="J40" s="9">
        <v>36390</v>
      </c>
    </row>
    <row r="41" spans="1:10" ht="24.95" customHeight="1">
      <c r="A41" s="25" t="s">
        <v>444</v>
      </c>
      <c r="B41" s="25"/>
      <c r="C41" s="11" t="s">
        <v>328</v>
      </c>
      <c r="D41" s="11">
        <f>SUBTOTAL(9,D32:D40)</f>
        <v>140876.58708000003</v>
      </c>
      <c r="E41" s="11" t="s">
        <v>328</v>
      </c>
      <c r="F41" s="11" t="s">
        <v>328</v>
      </c>
      <c r="G41" s="11" t="s">
        <v>328</v>
      </c>
      <c r="H41" s="11" t="s">
        <v>328</v>
      </c>
      <c r="I41" s="11" t="s">
        <v>328</v>
      </c>
      <c r="J41" s="11">
        <f>SUBTOTAL(9,J32:J40)</f>
        <v>2364210</v>
      </c>
    </row>
    <row r="42" spans="1:10" ht="24.95" customHeight="1"/>
    <row r="43" spans="1:10" ht="24.95" customHeight="1">
      <c r="A43" s="23" t="s">
        <v>411</v>
      </c>
      <c r="B43" s="23"/>
      <c r="C43" s="24" t="s">
        <v>151</v>
      </c>
      <c r="D43" s="24"/>
      <c r="E43" s="24"/>
      <c r="F43" s="24"/>
      <c r="G43" s="24"/>
      <c r="H43" s="24"/>
      <c r="I43" s="24"/>
      <c r="J43" s="24"/>
    </row>
    <row r="44" spans="1:10" ht="24.95" customHeight="1">
      <c r="A44" s="23" t="s">
        <v>412</v>
      </c>
      <c r="B44" s="23"/>
      <c r="C44" s="24" t="s">
        <v>413</v>
      </c>
      <c r="D44" s="24"/>
      <c r="E44" s="24"/>
      <c r="F44" s="24"/>
      <c r="G44" s="24"/>
      <c r="H44" s="24"/>
      <c r="I44" s="24"/>
      <c r="J44" s="24"/>
    </row>
    <row r="45" spans="1:10" ht="24.95" customHeight="1">
      <c r="A45" s="23" t="s">
        <v>414</v>
      </c>
      <c r="B45" s="23"/>
      <c r="C45" s="24" t="s">
        <v>391</v>
      </c>
      <c r="D45" s="24"/>
      <c r="E45" s="24"/>
      <c r="F45" s="24"/>
      <c r="G45" s="24"/>
      <c r="H45" s="24"/>
      <c r="I45" s="24"/>
      <c r="J45" s="24"/>
    </row>
    <row r="46" spans="1:10" ht="24.95" customHeight="1">
      <c r="A46" s="15" t="s">
        <v>415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24.95" customHeight="1"/>
    <row r="48" spans="1:10" ht="50.1" customHeight="1">
      <c r="A48" s="21" t="s">
        <v>320</v>
      </c>
      <c r="B48" s="21" t="s">
        <v>416</v>
      </c>
      <c r="C48" s="21" t="s">
        <v>417</v>
      </c>
      <c r="D48" s="21" t="s">
        <v>418</v>
      </c>
      <c r="E48" s="21"/>
      <c r="F48" s="21"/>
      <c r="G48" s="21"/>
      <c r="H48" s="21" t="s">
        <v>419</v>
      </c>
      <c r="I48" s="21" t="s">
        <v>420</v>
      </c>
      <c r="J48" s="21" t="s">
        <v>421</v>
      </c>
    </row>
    <row r="49" spans="1:10" ht="50.1" customHeight="1">
      <c r="A49" s="21"/>
      <c r="B49" s="21"/>
      <c r="C49" s="21"/>
      <c r="D49" s="21" t="s">
        <v>422</v>
      </c>
      <c r="E49" s="21" t="s">
        <v>85</v>
      </c>
      <c r="F49" s="21"/>
      <c r="G49" s="21"/>
      <c r="H49" s="21"/>
      <c r="I49" s="21"/>
      <c r="J49" s="21"/>
    </row>
    <row r="50" spans="1:10" ht="50.1" customHeight="1">
      <c r="A50" s="21"/>
      <c r="B50" s="21"/>
      <c r="C50" s="21"/>
      <c r="D50" s="21"/>
      <c r="E50" s="5" t="s">
        <v>423</v>
      </c>
      <c r="F50" s="5" t="s">
        <v>424</v>
      </c>
      <c r="G50" s="5" t="s">
        <v>425</v>
      </c>
      <c r="H50" s="21"/>
      <c r="I50" s="21"/>
      <c r="J50" s="21"/>
    </row>
    <row r="51" spans="1:10" ht="24.95" customHeight="1">
      <c r="A51" s="5" t="s">
        <v>325</v>
      </c>
      <c r="B51" s="5" t="s">
        <v>426</v>
      </c>
      <c r="C51" s="5" t="s">
        <v>427</v>
      </c>
      <c r="D51" s="5" t="s">
        <v>428</v>
      </c>
      <c r="E51" s="5" t="s">
        <v>429</v>
      </c>
      <c r="F51" s="5" t="s">
        <v>430</v>
      </c>
      <c r="G51" s="5" t="s">
        <v>431</v>
      </c>
      <c r="H51" s="5" t="s">
        <v>432</v>
      </c>
      <c r="I51" s="5" t="s">
        <v>433</v>
      </c>
      <c r="J51" s="5" t="s">
        <v>434</v>
      </c>
    </row>
    <row r="52" spans="1:10">
      <c r="A52" s="5" t="s">
        <v>325</v>
      </c>
      <c r="B52" s="6" t="s">
        <v>435</v>
      </c>
      <c r="C52" s="9">
        <v>1</v>
      </c>
      <c r="D52" s="9">
        <v>26516.39</v>
      </c>
      <c r="E52" s="9">
        <v>12885</v>
      </c>
      <c r="F52" s="9">
        <v>0</v>
      </c>
      <c r="G52" s="9">
        <v>13631.39</v>
      </c>
      <c r="H52" s="9"/>
      <c r="I52" s="9">
        <v>1</v>
      </c>
      <c r="J52" s="9">
        <v>318196.68</v>
      </c>
    </row>
    <row r="53" spans="1:10">
      <c r="A53" s="5" t="s">
        <v>426</v>
      </c>
      <c r="B53" s="6" t="s">
        <v>436</v>
      </c>
      <c r="C53" s="9">
        <v>2.56</v>
      </c>
      <c r="D53" s="9">
        <v>27765.3125</v>
      </c>
      <c r="E53" s="9">
        <v>8570</v>
      </c>
      <c r="F53" s="9">
        <v>0</v>
      </c>
      <c r="G53" s="9">
        <v>19195.3125</v>
      </c>
      <c r="H53" s="9"/>
      <c r="I53" s="9">
        <v>1</v>
      </c>
      <c r="J53" s="9">
        <v>852950.4</v>
      </c>
    </row>
    <row r="54" spans="1:10" ht="21">
      <c r="A54" s="5" t="s">
        <v>427</v>
      </c>
      <c r="B54" s="6" t="s">
        <v>437</v>
      </c>
      <c r="C54" s="9">
        <v>0.5</v>
      </c>
      <c r="D54" s="9">
        <v>21556.799999999999</v>
      </c>
      <c r="E54" s="9">
        <v>7793</v>
      </c>
      <c r="F54" s="9">
        <v>0</v>
      </c>
      <c r="G54" s="9">
        <v>13763.8</v>
      </c>
      <c r="H54" s="9"/>
      <c r="I54" s="9">
        <v>1</v>
      </c>
      <c r="J54" s="9">
        <v>129340.8</v>
      </c>
    </row>
    <row r="55" spans="1:10">
      <c r="A55" s="5" t="s">
        <v>428</v>
      </c>
      <c r="B55" s="6" t="s">
        <v>438</v>
      </c>
      <c r="C55" s="9">
        <v>0.5</v>
      </c>
      <c r="D55" s="9">
        <v>12130.02</v>
      </c>
      <c r="E55" s="9">
        <v>5691</v>
      </c>
      <c r="F55" s="9">
        <v>0</v>
      </c>
      <c r="G55" s="9">
        <v>6439.02</v>
      </c>
      <c r="H55" s="9"/>
      <c r="I55" s="9">
        <v>1</v>
      </c>
      <c r="J55" s="9">
        <v>72780.12</v>
      </c>
    </row>
    <row r="56" spans="1:10">
      <c r="A56" s="5" t="s">
        <v>429</v>
      </c>
      <c r="B56" s="6" t="s">
        <v>439</v>
      </c>
      <c r="C56" s="9">
        <v>2.2000000000000002</v>
      </c>
      <c r="D56" s="9">
        <v>12130</v>
      </c>
      <c r="E56" s="9">
        <v>5418</v>
      </c>
      <c r="F56" s="9">
        <v>0</v>
      </c>
      <c r="G56" s="9">
        <v>6712</v>
      </c>
      <c r="H56" s="9"/>
      <c r="I56" s="9">
        <v>1</v>
      </c>
      <c r="J56" s="9">
        <v>320232</v>
      </c>
    </row>
    <row r="57" spans="1:10">
      <c r="A57" s="5" t="s">
        <v>430</v>
      </c>
      <c r="B57" s="6" t="s">
        <v>440</v>
      </c>
      <c r="C57" s="9">
        <v>1</v>
      </c>
      <c r="D57" s="9">
        <v>10256.66</v>
      </c>
      <c r="E57" s="9">
        <v>4533</v>
      </c>
      <c r="F57" s="9">
        <v>0</v>
      </c>
      <c r="G57" s="9">
        <v>5723.66</v>
      </c>
      <c r="H57" s="9"/>
      <c r="I57" s="9">
        <v>1</v>
      </c>
      <c r="J57" s="9">
        <v>123079.92</v>
      </c>
    </row>
    <row r="58" spans="1:10">
      <c r="A58" s="5" t="s">
        <v>431</v>
      </c>
      <c r="B58" s="6" t="s">
        <v>441</v>
      </c>
      <c r="C58" s="9">
        <v>0.5</v>
      </c>
      <c r="D58" s="9">
        <v>9982.01</v>
      </c>
      <c r="E58" s="9">
        <v>4282</v>
      </c>
      <c r="F58" s="9">
        <v>0</v>
      </c>
      <c r="G58" s="9">
        <v>5700.01</v>
      </c>
      <c r="H58" s="9"/>
      <c r="I58" s="9">
        <v>1</v>
      </c>
      <c r="J58" s="9">
        <v>59892.06</v>
      </c>
    </row>
    <row r="59" spans="1:10">
      <c r="A59" s="5" t="s">
        <v>432</v>
      </c>
      <c r="B59" s="6" t="s">
        <v>442</v>
      </c>
      <c r="C59" s="9">
        <v>3.3</v>
      </c>
      <c r="D59" s="9">
        <v>12130.0005</v>
      </c>
      <c r="E59" s="9">
        <v>4047</v>
      </c>
      <c r="F59" s="9">
        <v>0</v>
      </c>
      <c r="G59" s="9">
        <v>8083.0005000000001</v>
      </c>
      <c r="H59" s="9"/>
      <c r="I59" s="9">
        <v>1</v>
      </c>
      <c r="J59" s="9">
        <v>480348.02</v>
      </c>
    </row>
    <row r="60" spans="1:10" ht="21">
      <c r="A60" s="5" t="s">
        <v>433</v>
      </c>
      <c r="B60" s="6" t="s">
        <v>443</v>
      </c>
      <c r="C60" s="9">
        <v>0.25</v>
      </c>
      <c r="D60" s="9">
        <v>12130</v>
      </c>
      <c r="E60" s="9">
        <v>4533</v>
      </c>
      <c r="F60" s="9">
        <v>0</v>
      </c>
      <c r="G60" s="9">
        <v>7597</v>
      </c>
      <c r="H60" s="9"/>
      <c r="I60" s="9">
        <v>1</v>
      </c>
      <c r="J60" s="9">
        <v>36390</v>
      </c>
    </row>
    <row r="61" spans="1:10" ht="24.95" customHeight="1">
      <c r="A61" s="25" t="s">
        <v>444</v>
      </c>
      <c r="B61" s="25"/>
      <c r="C61" s="11" t="s">
        <v>328</v>
      </c>
      <c r="D61" s="11">
        <f>SUBTOTAL(9,D52:D60)</f>
        <v>144597.193</v>
      </c>
      <c r="E61" s="11" t="s">
        <v>328</v>
      </c>
      <c r="F61" s="11" t="s">
        <v>328</v>
      </c>
      <c r="G61" s="11" t="s">
        <v>328</v>
      </c>
      <c r="H61" s="11" t="s">
        <v>328</v>
      </c>
      <c r="I61" s="11" t="s">
        <v>328</v>
      </c>
      <c r="J61" s="11">
        <f>SUBTOTAL(9,J52:J60)</f>
        <v>2393210</v>
      </c>
    </row>
    <row r="62" spans="1:10" ht="20.100000000000001" customHeight="1"/>
    <row r="63" spans="1:10" ht="24.95" customHeight="1">
      <c r="A63" s="23" t="s">
        <v>414</v>
      </c>
      <c r="B63" s="23"/>
      <c r="C63" s="24" t="s">
        <v>385</v>
      </c>
      <c r="D63" s="24"/>
      <c r="E63" s="24"/>
      <c r="F63" s="24"/>
      <c r="G63" s="24"/>
    </row>
    <row r="64" spans="1:10" ht="15" customHeight="1"/>
    <row r="65" spans="1:7" ht="50.1" customHeight="1">
      <c r="A65" s="15" t="s">
        <v>445</v>
      </c>
      <c r="B65" s="15"/>
      <c r="C65" s="15"/>
      <c r="D65" s="15"/>
      <c r="E65" s="15"/>
      <c r="F65" s="15"/>
      <c r="G65" s="15"/>
    </row>
    <row r="66" spans="1:7" ht="15" customHeight="1"/>
    <row r="67" spans="1:7" ht="50.1" customHeight="1">
      <c r="A67" s="5" t="s">
        <v>320</v>
      </c>
      <c r="B67" s="21" t="s">
        <v>47</v>
      </c>
      <c r="C67" s="21"/>
      <c r="D67" s="21"/>
      <c r="E67" s="5" t="s">
        <v>446</v>
      </c>
      <c r="F67" s="5" t="s">
        <v>447</v>
      </c>
      <c r="G67" s="5" t="s">
        <v>448</v>
      </c>
    </row>
    <row r="68" spans="1:7" ht="20.100000000000001" customHeight="1">
      <c r="A68" s="5" t="s">
        <v>59</v>
      </c>
      <c r="B68" s="21" t="s">
        <v>59</v>
      </c>
      <c r="C68" s="21"/>
      <c r="D68" s="21"/>
      <c r="E68" s="5" t="s">
        <v>59</v>
      </c>
      <c r="F68" s="5" t="s">
        <v>59</v>
      </c>
      <c r="G68" s="5" t="s">
        <v>59</v>
      </c>
    </row>
    <row r="69" spans="1:7" ht="20.100000000000001" customHeight="1"/>
    <row r="70" spans="1:7" ht="24.95" customHeight="1">
      <c r="A70" s="23" t="s">
        <v>414</v>
      </c>
      <c r="B70" s="23"/>
      <c r="C70" s="24" t="s">
        <v>388</v>
      </c>
      <c r="D70" s="24"/>
      <c r="E70" s="24"/>
      <c r="F70" s="24"/>
      <c r="G70" s="24"/>
    </row>
    <row r="71" spans="1:7" ht="15" customHeight="1"/>
    <row r="72" spans="1:7" ht="50.1" customHeight="1">
      <c r="A72" s="15" t="s">
        <v>445</v>
      </c>
      <c r="B72" s="15"/>
      <c r="C72" s="15"/>
      <c r="D72" s="15"/>
      <c r="E72" s="15"/>
      <c r="F72" s="15"/>
      <c r="G72" s="15"/>
    </row>
    <row r="73" spans="1:7" ht="15" customHeight="1"/>
    <row r="74" spans="1:7" ht="50.1" customHeight="1">
      <c r="A74" s="5" t="s">
        <v>320</v>
      </c>
      <c r="B74" s="21" t="s">
        <v>47</v>
      </c>
      <c r="C74" s="21"/>
      <c r="D74" s="21"/>
      <c r="E74" s="5" t="s">
        <v>446</v>
      </c>
      <c r="F74" s="5" t="s">
        <v>447</v>
      </c>
      <c r="G74" s="5" t="s">
        <v>448</v>
      </c>
    </row>
    <row r="75" spans="1:7" ht="20.100000000000001" customHeight="1">
      <c r="A75" s="5" t="s">
        <v>59</v>
      </c>
      <c r="B75" s="21" t="s">
        <v>59</v>
      </c>
      <c r="C75" s="21"/>
      <c r="D75" s="21"/>
      <c r="E75" s="5" t="s">
        <v>59</v>
      </c>
      <c r="F75" s="5" t="s">
        <v>59</v>
      </c>
      <c r="G75" s="5" t="s">
        <v>59</v>
      </c>
    </row>
    <row r="76" spans="1:7" ht="20.100000000000001" customHeight="1"/>
    <row r="77" spans="1:7" ht="24.95" customHeight="1">
      <c r="A77" s="23" t="s">
        <v>414</v>
      </c>
      <c r="B77" s="23"/>
      <c r="C77" s="24" t="s">
        <v>391</v>
      </c>
      <c r="D77" s="24"/>
      <c r="E77" s="24"/>
      <c r="F77" s="24"/>
      <c r="G77" s="24"/>
    </row>
    <row r="78" spans="1:7" ht="15" customHeight="1"/>
    <row r="79" spans="1:7" ht="50.1" customHeight="1">
      <c r="A79" s="15" t="s">
        <v>445</v>
      </c>
      <c r="B79" s="15"/>
      <c r="C79" s="15"/>
      <c r="D79" s="15"/>
      <c r="E79" s="15"/>
      <c r="F79" s="15"/>
      <c r="G79" s="15"/>
    </row>
    <row r="80" spans="1:7" ht="15" customHeight="1"/>
    <row r="81" spans="1:7" ht="50.1" customHeight="1">
      <c r="A81" s="5" t="s">
        <v>320</v>
      </c>
      <c r="B81" s="21" t="s">
        <v>47</v>
      </c>
      <c r="C81" s="21"/>
      <c r="D81" s="21"/>
      <c r="E81" s="5" t="s">
        <v>446</v>
      </c>
      <c r="F81" s="5" t="s">
        <v>447</v>
      </c>
      <c r="G81" s="5" t="s">
        <v>448</v>
      </c>
    </row>
    <row r="82" spans="1:7" ht="20.100000000000001" customHeight="1">
      <c r="A82" s="5" t="s">
        <v>59</v>
      </c>
      <c r="B82" s="21" t="s">
        <v>59</v>
      </c>
      <c r="C82" s="21"/>
      <c r="D82" s="21"/>
      <c r="E82" s="5" t="s">
        <v>59</v>
      </c>
      <c r="F82" s="5" t="s">
        <v>59</v>
      </c>
      <c r="G82" s="5" t="s">
        <v>59</v>
      </c>
    </row>
  </sheetData>
  <sheetProtection password="9393" sheet="1" objects="1" scenarios="1"/>
  <mergeCells count="67">
    <mergeCell ref="B82:D82"/>
    <mergeCell ref="B75:D75"/>
    <mergeCell ref="A77:B77"/>
    <mergeCell ref="C77:G77"/>
    <mergeCell ref="A79:G79"/>
    <mergeCell ref="B81:D81"/>
    <mergeCell ref="B68:D68"/>
    <mergeCell ref="A70:B70"/>
    <mergeCell ref="C70:G70"/>
    <mergeCell ref="A72:G72"/>
    <mergeCell ref="B74:D74"/>
    <mergeCell ref="A61:B61"/>
    <mergeCell ref="A63:B63"/>
    <mergeCell ref="C63:G63"/>
    <mergeCell ref="A65:G65"/>
    <mergeCell ref="B67:D67"/>
    <mergeCell ref="A45:B45"/>
    <mergeCell ref="C45:J45"/>
    <mergeCell ref="A46:J46"/>
    <mergeCell ref="A48:A50"/>
    <mergeCell ref="B48:B50"/>
    <mergeCell ref="C48:C50"/>
    <mergeCell ref="D48:G48"/>
    <mergeCell ref="H48:H50"/>
    <mergeCell ref="I48:I50"/>
    <mergeCell ref="J48:J50"/>
    <mergeCell ref="D49:D50"/>
    <mergeCell ref="E49:G49"/>
    <mergeCell ref="A41:B41"/>
    <mergeCell ref="A43:B43"/>
    <mergeCell ref="C43:J43"/>
    <mergeCell ref="A44:B44"/>
    <mergeCell ref="C44:J44"/>
    <mergeCell ref="A25:B25"/>
    <mergeCell ref="C25:J25"/>
    <mergeCell ref="A26:J26"/>
    <mergeCell ref="A28:A30"/>
    <mergeCell ref="B28:B30"/>
    <mergeCell ref="C28:C30"/>
    <mergeCell ref="D28:G28"/>
    <mergeCell ref="H28:H30"/>
    <mergeCell ref="I28:I30"/>
    <mergeCell ref="J28:J30"/>
    <mergeCell ref="D29:D30"/>
    <mergeCell ref="E29:G29"/>
    <mergeCell ref="A21:B21"/>
    <mergeCell ref="A23:B23"/>
    <mergeCell ref="C23:J23"/>
    <mergeCell ref="A24:B24"/>
    <mergeCell ref="C24:J24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&amp;K00-00920642.RBS.26154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3"/>
  <sheetViews>
    <sheetView workbookViewId="0"/>
  </sheetViews>
  <sheetFormatPr defaultRowHeight="10.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/>
    <row r="2" spans="1:7" ht="24.95" customHeight="1">
      <c r="A2" s="23" t="s">
        <v>414</v>
      </c>
      <c r="B2" s="23"/>
      <c r="C2" s="24" t="s">
        <v>385</v>
      </c>
      <c r="D2" s="24"/>
      <c r="E2" s="24"/>
      <c r="F2" s="24"/>
      <c r="G2" s="24"/>
    </row>
    <row r="3" spans="1:7" ht="15" customHeight="1"/>
    <row r="4" spans="1:7" ht="24.95" customHeight="1">
      <c r="A4" s="15" t="s">
        <v>449</v>
      </c>
      <c r="B4" s="15"/>
      <c r="C4" s="15"/>
      <c r="D4" s="15"/>
      <c r="E4" s="15"/>
      <c r="F4" s="15"/>
      <c r="G4" s="15"/>
    </row>
    <row r="5" spans="1:7" ht="15" customHeight="1"/>
    <row r="6" spans="1:7" ht="50.1" customHeight="1">
      <c r="A6" s="5" t="s">
        <v>320</v>
      </c>
      <c r="B6" s="21" t="s">
        <v>450</v>
      </c>
      <c r="C6" s="21"/>
      <c r="D6" s="5" t="s">
        <v>451</v>
      </c>
      <c r="E6" s="5" t="s">
        <v>452</v>
      </c>
      <c r="F6" s="5" t="s">
        <v>453</v>
      </c>
      <c r="G6" s="5" t="s">
        <v>454</v>
      </c>
    </row>
    <row r="7" spans="1:7" ht="20.100000000000001" customHeight="1">
      <c r="A7" s="5" t="s">
        <v>59</v>
      </c>
      <c r="B7" s="21" t="s">
        <v>59</v>
      </c>
      <c r="C7" s="21"/>
      <c r="D7" s="5" t="s">
        <v>59</v>
      </c>
      <c r="E7" s="5" t="s">
        <v>59</v>
      </c>
      <c r="F7" s="5" t="s">
        <v>59</v>
      </c>
      <c r="G7" s="5" t="s">
        <v>59</v>
      </c>
    </row>
    <row r="8" spans="1:7" ht="20.100000000000001" customHeight="1"/>
    <row r="9" spans="1:7" ht="24.95" customHeight="1">
      <c r="A9" s="23" t="s">
        <v>414</v>
      </c>
      <c r="B9" s="23"/>
      <c r="C9" s="24" t="s">
        <v>388</v>
      </c>
      <c r="D9" s="24"/>
      <c r="E9" s="24"/>
      <c r="F9" s="24"/>
      <c r="G9" s="24"/>
    </row>
    <row r="10" spans="1:7" ht="15" customHeight="1"/>
    <row r="11" spans="1:7" ht="24.95" customHeight="1">
      <c r="A11" s="15" t="s">
        <v>449</v>
      </c>
      <c r="B11" s="15"/>
      <c r="C11" s="15"/>
      <c r="D11" s="15"/>
      <c r="E11" s="15"/>
      <c r="F11" s="15"/>
      <c r="G11" s="15"/>
    </row>
    <row r="12" spans="1:7" ht="15" customHeight="1"/>
    <row r="13" spans="1:7" ht="50.1" customHeight="1">
      <c r="A13" s="5" t="s">
        <v>320</v>
      </c>
      <c r="B13" s="21" t="s">
        <v>450</v>
      </c>
      <c r="C13" s="21"/>
      <c r="D13" s="5" t="s">
        <v>451</v>
      </c>
      <c r="E13" s="5" t="s">
        <v>452</v>
      </c>
      <c r="F13" s="5" t="s">
        <v>453</v>
      </c>
      <c r="G13" s="5" t="s">
        <v>454</v>
      </c>
    </row>
    <row r="14" spans="1:7" ht="20.100000000000001" customHeight="1">
      <c r="A14" s="5" t="s">
        <v>59</v>
      </c>
      <c r="B14" s="21" t="s">
        <v>59</v>
      </c>
      <c r="C14" s="21"/>
      <c r="D14" s="5" t="s">
        <v>59</v>
      </c>
      <c r="E14" s="5" t="s">
        <v>59</v>
      </c>
      <c r="F14" s="5" t="s">
        <v>59</v>
      </c>
      <c r="G14" s="5" t="s">
        <v>59</v>
      </c>
    </row>
    <row r="15" spans="1:7" ht="20.100000000000001" customHeight="1"/>
    <row r="16" spans="1:7" ht="24.95" customHeight="1">
      <c r="A16" s="23" t="s">
        <v>414</v>
      </c>
      <c r="B16" s="23"/>
      <c r="C16" s="24" t="s">
        <v>391</v>
      </c>
      <c r="D16" s="24"/>
      <c r="E16" s="24"/>
      <c r="F16" s="24"/>
      <c r="G16" s="24"/>
    </row>
    <row r="17" spans="1:7" ht="15" customHeight="1"/>
    <row r="18" spans="1:7" ht="24.95" customHeight="1">
      <c r="A18" s="15" t="s">
        <v>449</v>
      </c>
      <c r="B18" s="15"/>
      <c r="C18" s="15"/>
      <c r="D18" s="15"/>
      <c r="E18" s="15"/>
      <c r="F18" s="15"/>
      <c r="G18" s="15"/>
    </row>
    <row r="19" spans="1:7" ht="15" customHeight="1"/>
    <row r="20" spans="1:7" ht="50.1" customHeight="1">
      <c r="A20" s="5" t="s">
        <v>320</v>
      </c>
      <c r="B20" s="21" t="s">
        <v>450</v>
      </c>
      <c r="C20" s="21"/>
      <c r="D20" s="5" t="s">
        <v>451</v>
      </c>
      <c r="E20" s="5" t="s">
        <v>452</v>
      </c>
      <c r="F20" s="5" t="s">
        <v>453</v>
      </c>
      <c r="G20" s="5" t="s">
        <v>454</v>
      </c>
    </row>
    <row r="21" spans="1:7" ht="20.100000000000001" customHeight="1">
      <c r="A21" s="5" t="s">
        <v>59</v>
      </c>
      <c r="B21" s="21" t="s">
        <v>59</v>
      </c>
      <c r="C21" s="21"/>
      <c r="D21" s="5" t="s">
        <v>59</v>
      </c>
      <c r="E21" s="5" t="s">
        <v>59</v>
      </c>
      <c r="F21" s="5" t="s">
        <v>59</v>
      </c>
      <c r="G21" s="5" t="s">
        <v>59</v>
      </c>
    </row>
    <row r="22" spans="1:7" ht="24.95" customHeight="1"/>
    <row r="23" spans="1:7" ht="20.100000000000001" customHeight="1">
      <c r="A23" s="23" t="s">
        <v>411</v>
      </c>
      <c r="B23" s="23"/>
      <c r="C23" s="24" t="s">
        <v>154</v>
      </c>
      <c r="D23" s="24"/>
      <c r="E23" s="24"/>
      <c r="F23" s="24"/>
      <c r="G23" s="24"/>
    </row>
    <row r="24" spans="1:7" ht="20.100000000000001" customHeight="1">
      <c r="A24" s="23" t="s">
        <v>412</v>
      </c>
      <c r="B24" s="23"/>
      <c r="C24" s="24" t="s">
        <v>413</v>
      </c>
      <c r="D24" s="24"/>
      <c r="E24" s="24"/>
      <c r="F24" s="24"/>
      <c r="G24" s="24"/>
    </row>
    <row r="25" spans="1:7" ht="24.95" customHeight="1">
      <c r="A25" s="23" t="s">
        <v>414</v>
      </c>
      <c r="B25" s="23"/>
      <c r="C25" s="24" t="s">
        <v>385</v>
      </c>
      <c r="D25" s="24"/>
      <c r="E25" s="24"/>
      <c r="F25" s="24"/>
      <c r="G25" s="24"/>
    </row>
    <row r="26" spans="1:7" ht="15" customHeight="1"/>
    <row r="27" spans="1:7" ht="24.95" customHeight="1">
      <c r="A27" s="15" t="s">
        <v>455</v>
      </c>
      <c r="B27" s="15"/>
      <c r="C27" s="15"/>
      <c r="D27" s="15"/>
      <c r="E27" s="15"/>
      <c r="F27" s="15"/>
      <c r="G27" s="15"/>
    </row>
    <row r="28" spans="1:7" ht="15" customHeight="1"/>
    <row r="29" spans="1:7" ht="50.1" customHeight="1">
      <c r="A29" s="5" t="s">
        <v>320</v>
      </c>
      <c r="B29" s="21" t="s">
        <v>450</v>
      </c>
      <c r="C29" s="21"/>
      <c r="D29" s="5" t="s">
        <v>456</v>
      </c>
      <c r="E29" s="5" t="s">
        <v>457</v>
      </c>
      <c r="F29" s="5" t="s">
        <v>458</v>
      </c>
      <c r="G29" s="5" t="s">
        <v>454</v>
      </c>
    </row>
    <row r="30" spans="1:7" ht="15" customHeight="1">
      <c r="A30" s="5">
        <v>1</v>
      </c>
      <c r="B30" s="21">
        <v>2</v>
      </c>
      <c r="C30" s="21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>
      <c r="A31" s="5" t="s">
        <v>426</v>
      </c>
      <c r="B31" s="26" t="s">
        <v>459</v>
      </c>
      <c r="C31" s="26"/>
      <c r="D31" s="9">
        <v>1</v>
      </c>
      <c r="E31" s="9">
        <v>12</v>
      </c>
      <c r="F31" s="9">
        <v>50</v>
      </c>
      <c r="G31" s="9">
        <v>600</v>
      </c>
    </row>
    <row r="32" spans="1:7" ht="24.95" customHeight="1">
      <c r="A32" s="25" t="s">
        <v>444</v>
      </c>
      <c r="B32" s="25"/>
      <c r="C32" s="25"/>
      <c r="D32" s="25"/>
      <c r="E32" s="25"/>
      <c r="F32" s="25"/>
      <c r="G32" s="11">
        <f>SUBTOTAL(9,G31:G31)</f>
        <v>600</v>
      </c>
    </row>
    <row r="33" spans="1:7" ht="24.95" customHeight="1"/>
    <row r="34" spans="1:7" ht="20.100000000000001" customHeight="1">
      <c r="A34" s="23" t="s">
        <v>411</v>
      </c>
      <c r="B34" s="23"/>
      <c r="C34" s="24" t="s">
        <v>151</v>
      </c>
      <c r="D34" s="24"/>
      <c r="E34" s="24"/>
      <c r="F34" s="24"/>
      <c r="G34" s="24"/>
    </row>
    <row r="35" spans="1:7" ht="20.100000000000001" customHeight="1">
      <c r="A35" s="23" t="s">
        <v>412</v>
      </c>
      <c r="B35" s="23"/>
      <c r="C35" s="24" t="s">
        <v>413</v>
      </c>
      <c r="D35" s="24"/>
      <c r="E35" s="24"/>
      <c r="F35" s="24"/>
      <c r="G35" s="24"/>
    </row>
    <row r="36" spans="1:7" ht="24.95" customHeight="1">
      <c r="A36" s="23" t="s">
        <v>414</v>
      </c>
      <c r="B36" s="23"/>
      <c r="C36" s="24" t="s">
        <v>385</v>
      </c>
      <c r="D36" s="24"/>
      <c r="E36" s="24"/>
      <c r="F36" s="24"/>
      <c r="G36" s="24"/>
    </row>
    <row r="37" spans="1:7" ht="15" customHeight="1"/>
    <row r="38" spans="1:7" ht="24.95" customHeight="1">
      <c r="A38" s="15" t="s">
        <v>455</v>
      </c>
      <c r="B38" s="15"/>
      <c r="C38" s="15"/>
      <c r="D38" s="15"/>
      <c r="E38" s="15"/>
      <c r="F38" s="15"/>
      <c r="G38" s="15"/>
    </row>
    <row r="39" spans="1:7" ht="15" customHeight="1"/>
    <row r="40" spans="1:7" ht="50.1" customHeight="1">
      <c r="A40" s="5" t="s">
        <v>320</v>
      </c>
      <c r="B40" s="21" t="s">
        <v>450</v>
      </c>
      <c r="C40" s="21"/>
      <c r="D40" s="5" t="s">
        <v>456</v>
      </c>
      <c r="E40" s="5" t="s">
        <v>457</v>
      </c>
      <c r="F40" s="5" t="s">
        <v>458</v>
      </c>
      <c r="G40" s="5" t="s">
        <v>454</v>
      </c>
    </row>
    <row r="41" spans="1:7" ht="15" customHeight="1">
      <c r="A41" s="5">
        <v>1</v>
      </c>
      <c r="B41" s="21">
        <v>2</v>
      </c>
      <c r="C41" s="21"/>
      <c r="D41" s="5">
        <v>3</v>
      </c>
      <c r="E41" s="5">
        <v>4</v>
      </c>
      <c r="F41" s="5">
        <v>5</v>
      </c>
      <c r="G41" s="5">
        <v>6</v>
      </c>
    </row>
    <row r="42" spans="1:7" ht="20.100000000000001" customHeight="1">
      <c r="A42" s="5" t="s">
        <v>325</v>
      </c>
      <c r="B42" s="26" t="s">
        <v>460</v>
      </c>
      <c r="C42" s="26"/>
      <c r="D42" s="9">
        <v>1</v>
      </c>
      <c r="E42" s="9">
        <v>1</v>
      </c>
      <c r="F42" s="9">
        <v>1196.3699999999999</v>
      </c>
      <c r="G42" s="9">
        <v>1196.3699999999999</v>
      </c>
    </row>
    <row r="43" spans="1:7" ht="24.95" customHeight="1">
      <c r="A43" s="25" t="s">
        <v>444</v>
      </c>
      <c r="B43" s="25"/>
      <c r="C43" s="25"/>
      <c r="D43" s="25"/>
      <c r="E43" s="25"/>
      <c r="F43" s="25"/>
      <c r="G43" s="11">
        <f>SUBTOTAL(9,G42:G42)</f>
        <v>1196.3699999999999</v>
      </c>
    </row>
    <row r="44" spans="1:7" ht="24.95" customHeight="1"/>
    <row r="45" spans="1:7" ht="20.100000000000001" customHeight="1">
      <c r="A45" s="23" t="s">
        <v>411</v>
      </c>
      <c r="B45" s="23"/>
      <c r="C45" s="24" t="s">
        <v>154</v>
      </c>
      <c r="D45" s="24"/>
      <c r="E45" s="24"/>
      <c r="F45" s="24"/>
      <c r="G45" s="24"/>
    </row>
    <row r="46" spans="1:7" ht="20.100000000000001" customHeight="1">
      <c r="A46" s="23" t="s">
        <v>412</v>
      </c>
      <c r="B46" s="23"/>
      <c r="C46" s="24" t="s">
        <v>413</v>
      </c>
      <c r="D46" s="24"/>
      <c r="E46" s="24"/>
      <c r="F46" s="24"/>
      <c r="G46" s="24"/>
    </row>
    <row r="47" spans="1:7" ht="24.95" customHeight="1">
      <c r="A47" s="23" t="s">
        <v>414</v>
      </c>
      <c r="B47" s="23"/>
      <c r="C47" s="24" t="s">
        <v>388</v>
      </c>
      <c r="D47" s="24"/>
      <c r="E47" s="24"/>
      <c r="F47" s="24"/>
      <c r="G47" s="24"/>
    </row>
    <row r="48" spans="1:7" ht="15" customHeight="1"/>
    <row r="49" spans="1:7" ht="24.95" customHeight="1">
      <c r="A49" s="15" t="s">
        <v>455</v>
      </c>
      <c r="B49" s="15"/>
      <c r="C49" s="15"/>
      <c r="D49" s="15"/>
      <c r="E49" s="15"/>
      <c r="F49" s="15"/>
      <c r="G49" s="15"/>
    </row>
    <row r="50" spans="1:7" ht="15" customHeight="1"/>
    <row r="51" spans="1:7" ht="50.1" customHeight="1">
      <c r="A51" s="5" t="s">
        <v>320</v>
      </c>
      <c r="B51" s="21" t="s">
        <v>450</v>
      </c>
      <c r="C51" s="21"/>
      <c r="D51" s="5" t="s">
        <v>456</v>
      </c>
      <c r="E51" s="5" t="s">
        <v>457</v>
      </c>
      <c r="F51" s="5" t="s">
        <v>458</v>
      </c>
      <c r="G51" s="5" t="s">
        <v>454</v>
      </c>
    </row>
    <row r="52" spans="1:7" ht="15" customHeight="1">
      <c r="A52" s="5">
        <v>1</v>
      </c>
      <c r="B52" s="21">
        <v>2</v>
      </c>
      <c r="C52" s="21"/>
      <c r="D52" s="5">
        <v>3</v>
      </c>
      <c r="E52" s="5">
        <v>4</v>
      </c>
      <c r="F52" s="5">
        <v>5</v>
      </c>
      <c r="G52" s="5">
        <v>6</v>
      </c>
    </row>
    <row r="53" spans="1:7" ht="20.100000000000001" customHeight="1">
      <c r="A53" s="5" t="s">
        <v>426</v>
      </c>
      <c r="B53" s="26" t="s">
        <v>459</v>
      </c>
      <c r="C53" s="26"/>
      <c r="D53" s="9">
        <v>1</v>
      </c>
      <c r="E53" s="9">
        <v>12</v>
      </c>
      <c r="F53" s="9">
        <v>50</v>
      </c>
      <c r="G53" s="9">
        <v>600</v>
      </c>
    </row>
    <row r="54" spans="1:7" ht="20.100000000000001" customHeight="1">
      <c r="A54" s="5" t="s">
        <v>426</v>
      </c>
      <c r="B54" s="26" t="s">
        <v>459</v>
      </c>
      <c r="C54" s="26"/>
      <c r="D54" s="9">
        <v>1</v>
      </c>
      <c r="E54" s="9">
        <v>12</v>
      </c>
      <c r="F54" s="9">
        <v>500</v>
      </c>
      <c r="G54" s="9">
        <v>6000</v>
      </c>
    </row>
    <row r="55" spans="1:7" ht="24.95" customHeight="1">
      <c r="A55" s="25" t="s">
        <v>444</v>
      </c>
      <c r="B55" s="25"/>
      <c r="C55" s="25"/>
      <c r="D55" s="25"/>
      <c r="E55" s="25"/>
      <c r="F55" s="25"/>
      <c r="G55" s="11">
        <f>SUBTOTAL(9,G53:G54)</f>
        <v>6600</v>
      </c>
    </row>
    <row r="56" spans="1:7" ht="24.95" customHeight="1"/>
    <row r="57" spans="1:7" ht="20.100000000000001" customHeight="1">
      <c r="A57" s="23" t="s">
        <v>411</v>
      </c>
      <c r="B57" s="23"/>
      <c r="C57" s="24" t="s">
        <v>154</v>
      </c>
      <c r="D57" s="24"/>
      <c r="E57" s="24"/>
      <c r="F57" s="24"/>
      <c r="G57" s="24"/>
    </row>
    <row r="58" spans="1:7" ht="20.100000000000001" customHeight="1">
      <c r="A58" s="23" t="s">
        <v>412</v>
      </c>
      <c r="B58" s="23"/>
      <c r="C58" s="24" t="s">
        <v>413</v>
      </c>
      <c r="D58" s="24"/>
      <c r="E58" s="24"/>
      <c r="F58" s="24"/>
      <c r="G58" s="24"/>
    </row>
    <row r="59" spans="1:7" ht="24.95" customHeight="1">
      <c r="A59" s="23" t="s">
        <v>414</v>
      </c>
      <c r="B59" s="23"/>
      <c r="C59" s="24" t="s">
        <v>391</v>
      </c>
      <c r="D59" s="24"/>
      <c r="E59" s="24"/>
      <c r="F59" s="24"/>
      <c r="G59" s="24"/>
    </row>
    <row r="60" spans="1:7" ht="15" customHeight="1"/>
    <row r="61" spans="1:7" ht="24.95" customHeight="1">
      <c r="A61" s="15" t="s">
        <v>455</v>
      </c>
      <c r="B61" s="15"/>
      <c r="C61" s="15"/>
      <c r="D61" s="15"/>
      <c r="E61" s="15"/>
      <c r="F61" s="15"/>
      <c r="G61" s="15"/>
    </row>
    <row r="62" spans="1:7" ht="15" customHeight="1"/>
    <row r="63" spans="1:7" ht="50.1" customHeight="1">
      <c r="A63" s="5" t="s">
        <v>320</v>
      </c>
      <c r="B63" s="21" t="s">
        <v>450</v>
      </c>
      <c r="C63" s="21"/>
      <c r="D63" s="5" t="s">
        <v>456</v>
      </c>
      <c r="E63" s="5" t="s">
        <v>457</v>
      </c>
      <c r="F63" s="5" t="s">
        <v>458</v>
      </c>
      <c r="G63" s="5" t="s">
        <v>454</v>
      </c>
    </row>
    <row r="64" spans="1:7" ht="15" customHeight="1">
      <c r="A64" s="5">
        <v>1</v>
      </c>
      <c r="B64" s="21">
        <v>2</v>
      </c>
      <c r="C64" s="21"/>
      <c r="D64" s="5">
        <v>3</v>
      </c>
      <c r="E64" s="5">
        <v>4</v>
      </c>
      <c r="F64" s="5">
        <v>5</v>
      </c>
      <c r="G64" s="5">
        <v>6</v>
      </c>
    </row>
    <row r="65" spans="1:7" ht="20.100000000000001" customHeight="1">
      <c r="A65" s="5" t="s">
        <v>426</v>
      </c>
      <c r="B65" s="26" t="s">
        <v>459</v>
      </c>
      <c r="C65" s="26"/>
      <c r="D65" s="9">
        <v>1</v>
      </c>
      <c r="E65" s="9">
        <v>12</v>
      </c>
      <c r="F65" s="9">
        <v>50</v>
      </c>
      <c r="G65" s="9">
        <v>600</v>
      </c>
    </row>
    <row r="66" spans="1:7" ht="20.100000000000001" customHeight="1">
      <c r="A66" s="5" t="s">
        <v>426</v>
      </c>
      <c r="B66" s="26" t="s">
        <v>459</v>
      </c>
      <c r="C66" s="26"/>
      <c r="D66" s="9">
        <v>1</v>
      </c>
      <c r="E66" s="9">
        <v>12</v>
      </c>
      <c r="F66" s="9">
        <v>500</v>
      </c>
      <c r="G66" s="9">
        <v>6000</v>
      </c>
    </row>
    <row r="67" spans="1:7" ht="24.95" customHeight="1">
      <c r="A67" s="25" t="s">
        <v>444</v>
      </c>
      <c r="B67" s="25"/>
      <c r="C67" s="25"/>
      <c r="D67" s="25"/>
      <c r="E67" s="25"/>
      <c r="F67" s="25"/>
      <c r="G67" s="11">
        <f>SUBTOTAL(9,G65:G66)</f>
        <v>6600</v>
      </c>
    </row>
    <row r="68" spans="1:7" ht="24.95" customHeight="1"/>
    <row r="69" spans="1:7" ht="20.100000000000001" customHeight="1">
      <c r="A69" s="23" t="s">
        <v>411</v>
      </c>
      <c r="B69" s="23"/>
      <c r="C69" s="24" t="s">
        <v>160</v>
      </c>
      <c r="D69" s="24"/>
      <c r="E69" s="24"/>
      <c r="F69" s="24"/>
      <c r="G69" s="24"/>
    </row>
    <row r="70" spans="1:7" ht="20.100000000000001" customHeight="1">
      <c r="A70" s="23" t="s">
        <v>412</v>
      </c>
      <c r="B70" s="23"/>
      <c r="C70" s="24" t="s">
        <v>413</v>
      </c>
      <c r="D70" s="24"/>
      <c r="E70" s="24"/>
      <c r="F70" s="24"/>
      <c r="G70" s="24"/>
    </row>
    <row r="71" spans="1:7" ht="24.95" customHeight="1">
      <c r="A71" s="23" t="s">
        <v>414</v>
      </c>
      <c r="B71" s="23"/>
      <c r="C71" s="24" t="s">
        <v>385</v>
      </c>
      <c r="D71" s="24"/>
      <c r="E71" s="24"/>
      <c r="F71" s="24"/>
      <c r="G71" s="24"/>
    </row>
    <row r="72" spans="1:7" ht="15" customHeight="1"/>
    <row r="73" spans="1:7" ht="50.1" customHeight="1">
      <c r="A73" s="15" t="s">
        <v>461</v>
      </c>
      <c r="B73" s="15"/>
      <c r="C73" s="15"/>
      <c r="D73" s="15"/>
      <c r="E73" s="15"/>
      <c r="F73" s="15"/>
      <c r="G73" s="15"/>
    </row>
    <row r="74" spans="1:7" ht="15" customHeight="1"/>
    <row r="75" spans="1:7" ht="50.1" customHeight="1">
      <c r="A75" s="5" t="s">
        <v>320</v>
      </c>
      <c r="B75" s="21" t="s">
        <v>462</v>
      </c>
      <c r="C75" s="21"/>
      <c r="D75" s="21"/>
      <c r="E75" s="21"/>
      <c r="F75" s="5" t="s">
        <v>463</v>
      </c>
      <c r="G75" s="5" t="s">
        <v>464</v>
      </c>
    </row>
    <row r="76" spans="1:7" ht="15" customHeight="1">
      <c r="A76" s="5">
        <v>1</v>
      </c>
      <c r="B76" s="21">
        <v>2</v>
      </c>
      <c r="C76" s="21"/>
      <c r="D76" s="21"/>
      <c r="E76" s="21"/>
      <c r="F76" s="5">
        <v>3</v>
      </c>
      <c r="G76" s="5">
        <v>4</v>
      </c>
    </row>
    <row r="77" spans="1:7" ht="20.100000000000001" customHeight="1">
      <c r="A77" s="5" t="s">
        <v>325</v>
      </c>
      <c r="B77" s="26" t="s">
        <v>465</v>
      </c>
      <c r="C77" s="26"/>
      <c r="D77" s="26"/>
      <c r="E77" s="26"/>
      <c r="F77" s="9">
        <v>742383.18</v>
      </c>
      <c r="G77" s="9">
        <v>163324.29999999999</v>
      </c>
    </row>
    <row r="78" spans="1:7" ht="20.100000000000001" customHeight="1">
      <c r="A78" s="5" t="s">
        <v>325</v>
      </c>
      <c r="B78" s="26" t="s">
        <v>465</v>
      </c>
      <c r="C78" s="26"/>
      <c r="D78" s="26"/>
      <c r="E78" s="26"/>
      <c r="F78" s="9">
        <v>1643823</v>
      </c>
      <c r="G78" s="9">
        <v>361641.06</v>
      </c>
    </row>
    <row r="79" spans="1:7" ht="39.950000000000003" customHeight="1">
      <c r="A79" s="5" t="s">
        <v>426</v>
      </c>
      <c r="B79" s="26" t="s">
        <v>466</v>
      </c>
      <c r="C79" s="26"/>
      <c r="D79" s="26"/>
      <c r="E79" s="26"/>
      <c r="F79" s="9">
        <v>742382.94</v>
      </c>
      <c r="G79" s="9">
        <v>21529.11</v>
      </c>
    </row>
    <row r="80" spans="1:7" ht="39.950000000000003" customHeight="1">
      <c r="A80" s="5" t="s">
        <v>426</v>
      </c>
      <c r="B80" s="26" t="s">
        <v>466</v>
      </c>
      <c r="C80" s="26"/>
      <c r="D80" s="26"/>
      <c r="E80" s="26"/>
      <c r="F80" s="9">
        <v>1660295.52</v>
      </c>
      <c r="G80" s="9">
        <v>48148.57</v>
      </c>
    </row>
    <row r="81" spans="1:7" ht="39.950000000000003" customHeight="1">
      <c r="A81" s="5" t="s">
        <v>427</v>
      </c>
      <c r="B81" s="26" t="s">
        <v>467</v>
      </c>
      <c r="C81" s="26"/>
      <c r="D81" s="26"/>
      <c r="E81" s="26"/>
      <c r="F81" s="9">
        <v>1660295</v>
      </c>
      <c r="G81" s="9">
        <v>3320.59</v>
      </c>
    </row>
    <row r="82" spans="1:7" ht="39.950000000000003" customHeight="1">
      <c r="A82" s="5" t="s">
        <v>427</v>
      </c>
      <c r="B82" s="26" t="s">
        <v>467</v>
      </c>
      <c r="C82" s="26"/>
      <c r="D82" s="26"/>
      <c r="E82" s="26"/>
      <c r="F82" s="9">
        <v>742383.03</v>
      </c>
      <c r="G82" s="9">
        <v>1484.77</v>
      </c>
    </row>
    <row r="83" spans="1:7" ht="20.100000000000001" customHeight="1">
      <c r="A83" s="5" t="s">
        <v>428</v>
      </c>
      <c r="B83" s="26" t="s">
        <v>468</v>
      </c>
      <c r="C83" s="26"/>
      <c r="D83" s="26"/>
      <c r="E83" s="26"/>
      <c r="F83" s="9">
        <v>1660295.49</v>
      </c>
      <c r="G83" s="9">
        <v>84675.07</v>
      </c>
    </row>
    <row r="84" spans="1:7" ht="20.100000000000001" customHeight="1">
      <c r="A84" s="5" t="s">
        <v>428</v>
      </c>
      <c r="B84" s="26" t="s">
        <v>468</v>
      </c>
      <c r="C84" s="26"/>
      <c r="D84" s="26"/>
      <c r="E84" s="26"/>
      <c r="F84" s="9">
        <v>742383.03</v>
      </c>
      <c r="G84" s="9">
        <v>37861.53</v>
      </c>
    </row>
    <row r="85" spans="1:7" ht="24.95" customHeight="1">
      <c r="A85" s="25" t="s">
        <v>444</v>
      </c>
      <c r="B85" s="25"/>
      <c r="C85" s="25"/>
      <c r="D85" s="25"/>
      <c r="E85" s="25"/>
      <c r="F85" s="25"/>
      <c r="G85" s="11">
        <f>SUBTOTAL(9,G77:G84)</f>
        <v>721985</v>
      </c>
    </row>
    <row r="86" spans="1:7" ht="24.95" customHeight="1"/>
    <row r="87" spans="1:7" ht="20.100000000000001" customHeight="1">
      <c r="A87" s="23" t="s">
        <v>411</v>
      </c>
      <c r="B87" s="23"/>
      <c r="C87" s="24" t="s">
        <v>160</v>
      </c>
      <c r="D87" s="24"/>
      <c r="E87" s="24"/>
      <c r="F87" s="24"/>
      <c r="G87" s="24"/>
    </row>
    <row r="88" spans="1:7" ht="20.100000000000001" customHeight="1">
      <c r="A88" s="23" t="s">
        <v>412</v>
      </c>
      <c r="B88" s="23"/>
      <c r="C88" s="24" t="s">
        <v>413</v>
      </c>
      <c r="D88" s="24"/>
      <c r="E88" s="24"/>
      <c r="F88" s="24"/>
      <c r="G88" s="24"/>
    </row>
    <row r="89" spans="1:7" ht="24.95" customHeight="1">
      <c r="A89" s="23" t="s">
        <v>414</v>
      </c>
      <c r="B89" s="23"/>
      <c r="C89" s="24" t="s">
        <v>388</v>
      </c>
      <c r="D89" s="24"/>
      <c r="E89" s="24"/>
      <c r="F89" s="24"/>
      <c r="G89" s="24"/>
    </row>
    <row r="90" spans="1:7" ht="15" customHeight="1"/>
    <row r="91" spans="1:7" ht="50.1" customHeight="1">
      <c r="A91" s="15" t="s">
        <v>461</v>
      </c>
      <c r="B91" s="15"/>
      <c r="C91" s="15"/>
      <c r="D91" s="15"/>
      <c r="E91" s="15"/>
      <c r="F91" s="15"/>
      <c r="G91" s="15"/>
    </row>
    <row r="92" spans="1:7" ht="15" customHeight="1"/>
    <row r="93" spans="1:7" ht="50.1" customHeight="1">
      <c r="A93" s="5" t="s">
        <v>320</v>
      </c>
      <c r="B93" s="21" t="s">
        <v>462</v>
      </c>
      <c r="C93" s="21"/>
      <c r="D93" s="21"/>
      <c r="E93" s="21"/>
      <c r="F93" s="5" t="s">
        <v>463</v>
      </c>
      <c r="G93" s="5" t="s">
        <v>464</v>
      </c>
    </row>
    <row r="94" spans="1:7" ht="15" customHeight="1">
      <c r="A94" s="5">
        <v>1</v>
      </c>
      <c r="B94" s="21">
        <v>2</v>
      </c>
      <c r="C94" s="21"/>
      <c r="D94" s="21"/>
      <c r="E94" s="21"/>
      <c r="F94" s="5">
        <v>3</v>
      </c>
      <c r="G94" s="5">
        <v>4</v>
      </c>
    </row>
    <row r="95" spans="1:7" ht="20.100000000000001" customHeight="1">
      <c r="A95" s="5" t="s">
        <v>325</v>
      </c>
      <c r="B95" s="26" t="s">
        <v>465</v>
      </c>
      <c r="C95" s="26"/>
      <c r="D95" s="26"/>
      <c r="E95" s="26"/>
      <c r="F95" s="9">
        <v>722950.36</v>
      </c>
      <c r="G95" s="9">
        <v>159049.07999999999</v>
      </c>
    </row>
    <row r="96" spans="1:7" ht="20.100000000000001" customHeight="1">
      <c r="A96" s="5" t="s">
        <v>325</v>
      </c>
      <c r="B96" s="26" t="s">
        <v>465</v>
      </c>
      <c r="C96" s="26"/>
      <c r="D96" s="26"/>
      <c r="E96" s="26"/>
      <c r="F96" s="9">
        <v>1769655.73</v>
      </c>
      <c r="G96" s="9">
        <v>389324.26</v>
      </c>
    </row>
    <row r="97" spans="1:7" ht="39.950000000000003" customHeight="1">
      <c r="A97" s="5" t="s">
        <v>426</v>
      </c>
      <c r="B97" s="26" t="s">
        <v>466</v>
      </c>
      <c r="C97" s="26"/>
      <c r="D97" s="26"/>
      <c r="E97" s="26"/>
      <c r="F97" s="9">
        <v>718060</v>
      </c>
      <c r="G97" s="9">
        <v>20823.740000000002</v>
      </c>
    </row>
    <row r="98" spans="1:7" ht="39.950000000000003" customHeight="1">
      <c r="A98" s="5" t="s">
        <v>426</v>
      </c>
      <c r="B98" s="26" t="s">
        <v>466</v>
      </c>
      <c r="C98" s="26"/>
      <c r="D98" s="26"/>
      <c r="E98" s="26"/>
      <c r="F98" s="9">
        <v>1621250</v>
      </c>
      <c r="G98" s="9">
        <v>47016.25</v>
      </c>
    </row>
    <row r="99" spans="1:7" ht="39.950000000000003" customHeight="1">
      <c r="A99" s="5" t="s">
        <v>427</v>
      </c>
      <c r="B99" s="26" t="s">
        <v>467</v>
      </c>
      <c r="C99" s="26"/>
      <c r="D99" s="26"/>
      <c r="E99" s="26"/>
      <c r="F99" s="9">
        <v>1621250</v>
      </c>
      <c r="G99" s="9">
        <v>3242.5</v>
      </c>
    </row>
    <row r="100" spans="1:7" ht="39.950000000000003" customHeight="1">
      <c r="A100" s="5" t="s">
        <v>427</v>
      </c>
      <c r="B100" s="26" t="s">
        <v>467</v>
      </c>
      <c r="C100" s="26"/>
      <c r="D100" s="26"/>
      <c r="E100" s="26"/>
      <c r="F100" s="9">
        <v>718060</v>
      </c>
      <c r="G100" s="9">
        <v>1436.12</v>
      </c>
    </row>
    <row r="101" spans="1:7" ht="20.100000000000001" customHeight="1">
      <c r="A101" s="5" t="s">
        <v>428</v>
      </c>
      <c r="B101" s="26" t="s">
        <v>468</v>
      </c>
      <c r="C101" s="26"/>
      <c r="D101" s="26"/>
      <c r="E101" s="26"/>
      <c r="F101" s="9">
        <v>1621250</v>
      </c>
      <c r="G101" s="9">
        <v>82683.75</v>
      </c>
    </row>
    <row r="102" spans="1:7" ht="20.100000000000001" customHeight="1">
      <c r="A102" s="5" t="s">
        <v>428</v>
      </c>
      <c r="B102" s="26" t="s">
        <v>468</v>
      </c>
      <c r="C102" s="26"/>
      <c r="D102" s="26"/>
      <c r="E102" s="26"/>
      <c r="F102" s="9">
        <v>718060</v>
      </c>
      <c r="G102" s="9">
        <v>36621.06</v>
      </c>
    </row>
    <row r="103" spans="1:7" ht="24.95" customHeight="1">
      <c r="A103" s="25" t="s">
        <v>444</v>
      </c>
      <c r="B103" s="25"/>
      <c r="C103" s="25"/>
      <c r="D103" s="25"/>
      <c r="E103" s="25"/>
      <c r="F103" s="25"/>
      <c r="G103" s="11">
        <f>SUBTOTAL(9,G95:G102)</f>
        <v>740196.76</v>
      </c>
    </row>
    <row r="104" spans="1:7" ht="24.95" customHeight="1"/>
    <row r="105" spans="1:7" ht="20.100000000000001" customHeight="1">
      <c r="A105" s="23" t="s">
        <v>411</v>
      </c>
      <c r="B105" s="23"/>
      <c r="C105" s="24" t="s">
        <v>160</v>
      </c>
      <c r="D105" s="24"/>
      <c r="E105" s="24"/>
      <c r="F105" s="24"/>
      <c r="G105" s="24"/>
    </row>
    <row r="106" spans="1:7" ht="20.100000000000001" customHeight="1">
      <c r="A106" s="23" t="s">
        <v>412</v>
      </c>
      <c r="B106" s="23"/>
      <c r="C106" s="24" t="s">
        <v>413</v>
      </c>
      <c r="D106" s="24"/>
      <c r="E106" s="24"/>
      <c r="F106" s="24"/>
      <c r="G106" s="24"/>
    </row>
    <row r="107" spans="1:7" ht="24.95" customHeight="1">
      <c r="A107" s="23" t="s">
        <v>414</v>
      </c>
      <c r="B107" s="23"/>
      <c r="C107" s="24" t="s">
        <v>391</v>
      </c>
      <c r="D107" s="24"/>
      <c r="E107" s="24"/>
      <c r="F107" s="24"/>
      <c r="G107" s="24"/>
    </row>
    <row r="108" spans="1:7" ht="15" customHeight="1"/>
    <row r="109" spans="1:7" ht="50.1" customHeight="1">
      <c r="A109" s="15" t="s">
        <v>461</v>
      </c>
      <c r="B109" s="15"/>
      <c r="C109" s="15"/>
      <c r="D109" s="15"/>
      <c r="E109" s="15"/>
      <c r="F109" s="15"/>
      <c r="G109" s="15"/>
    </row>
    <row r="110" spans="1:7" ht="15" customHeight="1"/>
    <row r="111" spans="1:7" ht="50.1" customHeight="1">
      <c r="A111" s="5" t="s">
        <v>320</v>
      </c>
      <c r="B111" s="21" t="s">
        <v>462</v>
      </c>
      <c r="C111" s="21"/>
      <c r="D111" s="21"/>
      <c r="E111" s="21"/>
      <c r="F111" s="5" t="s">
        <v>463</v>
      </c>
      <c r="G111" s="5" t="s">
        <v>464</v>
      </c>
    </row>
    <row r="112" spans="1:7" ht="15" customHeight="1">
      <c r="A112" s="5">
        <v>1</v>
      </c>
      <c r="B112" s="21">
        <v>2</v>
      </c>
      <c r="C112" s="21"/>
      <c r="D112" s="21"/>
      <c r="E112" s="21"/>
      <c r="F112" s="5">
        <v>3</v>
      </c>
      <c r="G112" s="5">
        <v>4</v>
      </c>
    </row>
    <row r="113" spans="1:7" ht="20.100000000000001" customHeight="1">
      <c r="A113" s="5" t="s">
        <v>325</v>
      </c>
      <c r="B113" s="26" t="s">
        <v>465</v>
      </c>
      <c r="C113" s="26"/>
      <c r="D113" s="26"/>
      <c r="E113" s="26"/>
      <c r="F113" s="9">
        <v>646380.81999999995</v>
      </c>
      <c r="G113" s="9">
        <v>142203.78</v>
      </c>
    </row>
    <row r="114" spans="1:7" ht="20.100000000000001" customHeight="1">
      <c r="A114" s="5" t="s">
        <v>325</v>
      </c>
      <c r="B114" s="26" t="s">
        <v>465</v>
      </c>
      <c r="C114" s="26"/>
      <c r="D114" s="26"/>
      <c r="E114" s="26"/>
      <c r="F114" s="9">
        <v>2046098.91</v>
      </c>
      <c r="G114" s="9">
        <v>450141.76</v>
      </c>
    </row>
    <row r="115" spans="1:7" ht="39.950000000000003" customHeight="1">
      <c r="A115" s="5" t="s">
        <v>426</v>
      </c>
      <c r="B115" s="26" t="s">
        <v>466</v>
      </c>
      <c r="C115" s="26"/>
      <c r="D115" s="26"/>
      <c r="E115" s="26"/>
      <c r="F115" s="9">
        <v>699710</v>
      </c>
      <c r="G115" s="9">
        <v>20291.59</v>
      </c>
    </row>
    <row r="116" spans="1:7" ht="39.950000000000003" customHeight="1">
      <c r="A116" s="5" t="s">
        <v>426</v>
      </c>
      <c r="B116" s="26" t="s">
        <v>466</v>
      </c>
      <c r="C116" s="26"/>
      <c r="D116" s="26"/>
      <c r="E116" s="26"/>
      <c r="F116" s="9">
        <v>1687500</v>
      </c>
      <c r="G116" s="9">
        <v>48937.5</v>
      </c>
    </row>
    <row r="117" spans="1:7" ht="39.950000000000003" customHeight="1">
      <c r="A117" s="5" t="s">
        <v>427</v>
      </c>
      <c r="B117" s="26" t="s">
        <v>467</v>
      </c>
      <c r="C117" s="26"/>
      <c r="D117" s="26"/>
      <c r="E117" s="26"/>
      <c r="F117" s="9">
        <v>1687500</v>
      </c>
      <c r="G117" s="9">
        <v>3375</v>
      </c>
    </row>
    <row r="118" spans="1:7" ht="39.950000000000003" customHeight="1">
      <c r="A118" s="5" t="s">
        <v>427</v>
      </c>
      <c r="B118" s="26" t="s">
        <v>467</v>
      </c>
      <c r="C118" s="26"/>
      <c r="D118" s="26"/>
      <c r="E118" s="26"/>
      <c r="F118" s="9">
        <v>699710</v>
      </c>
      <c r="G118" s="9">
        <v>1399.42</v>
      </c>
    </row>
    <row r="119" spans="1:7" ht="20.100000000000001" customHeight="1">
      <c r="A119" s="5" t="s">
        <v>428</v>
      </c>
      <c r="B119" s="26" t="s">
        <v>468</v>
      </c>
      <c r="C119" s="26"/>
      <c r="D119" s="26"/>
      <c r="E119" s="26"/>
      <c r="F119" s="9">
        <v>1687500</v>
      </c>
      <c r="G119" s="9">
        <v>86062.5</v>
      </c>
    </row>
    <row r="120" spans="1:7" ht="20.100000000000001" customHeight="1">
      <c r="A120" s="5" t="s">
        <v>428</v>
      </c>
      <c r="B120" s="26" t="s">
        <v>468</v>
      </c>
      <c r="C120" s="26"/>
      <c r="D120" s="26"/>
      <c r="E120" s="26"/>
      <c r="F120" s="9">
        <v>699710</v>
      </c>
      <c r="G120" s="9">
        <v>35685.21</v>
      </c>
    </row>
    <row r="121" spans="1:7" ht="24.95" customHeight="1">
      <c r="A121" s="25" t="s">
        <v>444</v>
      </c>
      <c r="B121" s="25"/>
      <c r="C121" s="25"/>
      <c r="D121" s="25"/>
      <c r="E121" s="25"/>
      <c r="F121" s="25"/>
      <c r="G121" s="11">
        <f>SUBTOTAL(9,G113:G120)</f>
        <v>788096.76</v>
      </c>
    </row>
    <row r="122" spans="1:7" ht="20.100000000000001" customHeight="1"/>
    <row r="123" spans="1:7" ht="24.95" customHeight="1">
      <c r="A123" s="23" t="s">
        <v>414</v>
      </c>
      <c r="B123" s="23"/>
      <c r="C123" s="24" t="s">
        <v>385</v>
      </c>
      <c r="D123" s="24"/>
      <c r="E123" s="24"/>
      <c r="F123" s="24"/>
      <c r="G123" s="24"/>
    </row>
    <row r="124" spans="1:7" ht="15" customHeight="1"/>
    <row r="125" spans="1:7" ht="50.1" customHeight="1">
      <c r="A125" s="15" t="s">
        <v>469</v>
      </c>
      <c r="B125" s="15"/>
      <c r="C125" s="15"/>
      <c r="D125" s="15"/>
      <c r="E125" s="15"/>
      <c r="F125" s="15"/>
      <c r="G125" s="15"/>
    </row>
    <row r="126" spans="1:7" ht="15" customHeight="1"/>
    <row r="127" spans="1:7" ht="50.1" customHeight="1">
      <c r="A127" s="5" t="s">
        <v>320</v>
      </c>
      <c r="B127" s="21" t="s">
        <v>47</v>
      </c>
      <c r="C127" s="21"/>
      <c r="D127" s="21"/>
      <c r="E127" s="5" t="s">
        <v>446</v>
      </c>
      <c r="F127" s="5" t="s">
        <v>447</v>
      </c>
      <c r="G127" s="5" t="s">
        <v>448</v>
      </c>
    </row>
    <row r="128" spans="1:7" ht="20.100000000000001" customHeight="1">
      <c r="A128" s="5" t="s">
        <v>59</v>
      </c>
      <c r="B128" s="21" t="s">
        <v>59</v>
      </c>
      <c r="C128" s="21"/>
      <c r="D128" s="21"/>
      <c r="E128" s="5" t="s">
        <v>59</v>
      </c>
      <c r="F128" s="5" t="s">
        <v>59</v>
      </c>
      <c r="G128" s="5" t="s">
        <v>59</v>
      </c>
    </row>
    <row r="129" spans="1:7" ht="20.100000000000001" customHeight="1"/>
    <row r="130" spans="1:7" ht="24.95" customHeight="1">
      <c r="A130" s="23" t="s">
        <v>414</v>
      </c>
      <c r="B130" s="23"/>
      <c r="C130" s="24" t="s">
        <v>388</v>
      </c>
      <c r="D130" s="24"/>
      <c r="E130" s="24"/>
      <c r="F130" s="24"/>
      <c r="G130" s="24"/>
    </row>
    <row r="131" spans="1:7" ht="15" customHeight="1"/>
    <row r="132" spans="1:7" ht="50.1" customHeight="1">
      <c r="A132" s="15" t="s">
        <v>469</v>
      </c>
      <c r="B132" s="15"/>
      <c r="C132" s="15"/>
      <c r="D132" s="15"/>
      <c r="E132" s="15"/>
      <c r="F132" s="15"/>
      <c r="G132" s="15"/>
    </row>
    <row r="133" spans="1:7" ht="15" customHeight="1"/>
    <row r="134" spans="1:7" ht="50.1" customHeight="1">
      <c r="A134" s="5" t="s">
        <v>320</v>
      </c>
      <c r="B134" s="21" t="s">
        <v>47</v>
      </c>
      <c r="C134" s="21"/>
      <c r="D134" s="21"/>
      <c r="E134" s="5" t="s">
        <v>446</v>
      </c>
      <c r="F134" s="5" t="s">
        <v>447</v>
      </c>
      <c r="G134" s="5" t="s">
        <v>448</v>
      </c>
    </row>
    <row r="135" spans="1:7" ht="20.100000000000001" customHeight="1">
      <c r="A135" s="5" t="s">
        <v>59</v>
      </c>
      <c r="B135" s="21" t="s">
        <v>59</v>
      </c>
      <c r="C135" s="21"/>
      <c r="D135" s="21"/>
      <c r="E135" s="5" t="s">
        <v>59</v>
      </c>
      <c r="F135" s="5" t="s">
        <v>59</v>
      </c>
      <c r="G135" s="5" t="s">
        <v>59</v>
      </c>
    </row>
    <row r="136" spans="1:7" ht="20.100000000000001" customHeight="1"/>
    <row r="137" spans="1:7" ht="24.95" customHeight="1">
      <c r="A137" s="23" t="s">
        <v>414</v>
      </c>
      <c r="B137" s="23"/>
      <c r="C137" s="24" t="s">
        <v>391</v>
      </c>
      <c r="D137" s="24"/>
      <c r="E137" s="24"/>
      <c r="F137" s="24"/>
      <c r="G137" s="24"/>
    </row>
    <row r="138" spans="1:7" ht="15" customHeight="1"/>
    <row r="139" spans="1:7" ht="50.1" customHeight="1">
      <c r="A139" s="15" t="s">
        <v>469</v>
      </c>
      <c r="B139" s="15"/>
      <c r="C139" s="15"/>
      <c r="D139" s="15"/>
      <c r="E139" s="15"/>
      <c r="F139" s="15"/>
      <c r="G139" s="15"/>
    </row>
    <row r="140" spans="1:7" ht="15" customHeight="1"/>
    <row r="141" spans="1:7" ht="50.1" customHeight="1">
      <c r="A141" s="5" t="s">
        <v>320</v>
      </c>
      <c r="B141" s="21" t="s">
        <v>47</v>
      </c>
      <c r="C141" s="21"/>
      <c r="D141" s="21"/>
      <c r="E141" s="5" t="s">
        <v>446</v>
      </c>
      <c r="F141" s="5" t="s">
        <v>447</v>
      </c>
      <c r="G141" s="5" t="s">
        <v>448</v>
      </c>
    </row>
    <row r="142" spans="1:7" ht="20.100000000000001" customHeight="1">
      <c r="A142" s="5" t="s">
        <v>59</v>
      </c>
      <c r="B142" s="21" t="s">
        <v>59</v>
      </c>
      <c r="C142" s="21"/>
      <c r="D142" s="21"/>
      <c r="E142" s="5" t="s">
        <v>59</v>
      </c>
      <c r="F142" s="5" t="s">
        <v>59</v>
      </c>
      <c r="G142" s="5" t="s">
        <v>59</v>
      </c>
    </row>
    <row r="143" spans="1:7" ht="24.95" customHeight="1"/>
    <row r="144" spans="1:7" ht="20.100000000000001" customHeight="1">
      <c r="A144" s="23" t="s">
        <v>411</v>
      </c>
      <c r="B144" s="23"/>
      <c r="C144" s="24" t="s">
        <v>208</v>
      </c>
      <c r="D144" s="24"/>
      <c r="E144" s="24"/>
      <c r="F144" s="24"/>
      <c r="G144" s="24"/>
    </row>
    <row r="145" spans="1:7" ht="20.100000000000001" customHeight="1">
      <c r="A145" s="23" t="s">
        <v>412</v>
      </c>
      <c r="B145" s="23"/>
      <c r="C145" s="24" t="s">
        <v>470</v>
      </c>
      <c r="D145" s="24"/>
      <c r="E145" s="24"/>
      <c r="F145" s="24"/>
      <c r="G145" s="24"/>
    </row>
    <row r="146" spans="1:7" ht="24.95" customHeight="1">
      <c r="A146" s="23" t="s">
        <v>414</v>
      </c>
      <c r="B146" s="23"/>
      <c r="C146" s="24" t="s">
        <v>385</v>
      </c>
      <c r="D146" s="24"/>
      <c r="E146" s="24"/>
      <c r="F146" s="24"/>
      <c r="G146" s="24"/>
    </row>
    <row r="147" spans="1:7" ht="15" customHeight="1"/>
    <row r="148" spans="1:7" ht="24.95" customHeight="1">
      <c r="A148" s="15" t="s">
        <v>471</v>
      </c>
      <c r="B148" s="15"/>
      <c r="C148" s="15"/>
      <c r="D148" s="15"/>
      <c r="E148" s="15"/>
      <c r="F148" s="15"/>
      <c r="G148" s="15"/>
    </row>
    <row r="149" spans="1:7" ht="15" customHeight="1"/>
    <row r="150" spans="1:7" ht="60" customHeight="1">
      <c r="A150" s="5" t="s">
        <v>320</v>
      </c>
      <c r="B150" s="21" t="s">
        <v>450</v>
      </c>
      <c r="C150" s="21"/>
      <c r="D150" s="21"/>
      <c r="E150" s="5" t="s">
        <v>472</v>
      </c>
      <c r="F150" s="5" t="s">
        <v>473</v>
      </c>
      <c r="G150" s="5" t="s">
        <v>474</v>
      </c>
    </row>
    <row r="151" spans="1:7" ht="15" customHeight="1">
      <c r="A151" s="5">
        <v>1</v>
      </c>
      <c r="B151" s="21">
        <v>2</v>
      </c>
      <c r="C151" s="21"/>
      <c r="D151" s="21"/>
      <c r="E151" s="5">
        <v>3</v>
      </c>
      <c r="F151" s="5">
        <v>4</v>
      </c>
      <c r="G151" s="5">
        <v>5</v>
      </c>
    </row>
    <row r="152" spans="1:7" ht="20.100000000000001" customHeight="1">
      <c r="A152" s="5" t="s">
        <v>429</v>
      </c>
      <c r="B152" s="26" t="s">
        <v>475</v>
      </c>
      <c r="C152" s="26"/>
      <c r="D152" s="26"/>
      <c r="E152" s="9">
        <v>1</v>
      </c>
      <c r="F152" s="9">
        <v>20000</v>
      </c>
      <c r="G152" s="9">
        <v>20000</v>
      </c>
    </row>
    <row r="153" spans="1:7" ht="24.95" customHeight="1">
      <c r="A153" s="25" t="s">
        <v>444</v>
      </c>
      <c r="B153" s="25"/>
      <c r="C153" s="25"/>
      <c r="D153" s="25"/>
      <c r="E153" s="25"/>
      <c r="F153" s="25"/>
      <c r="G153" s="11">
        <f>SUBTOTAL(9,G152:G152)</f>
        <v>20000</v>
      </c>
    </row>
    <row r="154" spans="1:7" ht="24.95" customHeight="1"/>
    <row r="155" spans="1:7" ht="20.100000000000001" customHeight="1">
      <c r="A155" s="23" t="s">
        <v>411</v>
      </c>
      <c r="B155" s="23"/>
      <c r="C155" s="24" t="s">
        <v>208</v>
      </c>
      <c r="D155" s="24"/>
      <c r="E155" s="24"/>
      <c r="F155" s="24"/>
      <c r="G155" s="24"/>
    </row>
    <row r="156" spans="1:7" ht="20.100000000000001" customHeight="1">
      <c r="A156" s="23" t="s">
        <v>412</v>
      </c>
      <c r="B156" s="23"/>
      <c r="C156" s="24" t="s">
        <v>413</v>
      </c>
      <c r="D156" s="24"/>
      <c r="E156" s="24"/>
      <c r="F156" s="24"/>
      <c r="G156" s="24"/>
    </row>
    <row r="157" spans="1:7" ht="24.95" customHeight="1">
      <c r="A157" s="23" t="s">
        <v>414</v>
      </c>
      <c r="B157" s="23"/>
      <c r="C157" s="24" t="s">
        <v>385</v>
      </c>
      <c r="D157" s="24"/>
      <c r="E157" s="24"/>
      <c r="F157" s="24"/>
      <c r="G157" s="24"/>
    </row>
    <row r="158" spans="1:7" ht="15" customHeight="1"/>
    <row r="159" spans="1:7" ht="24.95" customHeight="1">
      <c r="A159" s="15" t="s">
        <v>476</v>
      </c>
      <c r="B159" s="15"/>
      <c r="C159" s="15"/>
      <c r="D159" s="15"/>
      <c r="E159" s="15"/>
      <c r="F159" s="15"/>
      <c r="G159" s="15"/>
    </row>
    <row r="160" spans="1:7" ht="15" customHeight="1"/>
    <row r="161" spans="1:7" ht="60" customHeight="1">
      <c r="A161" s="5" t="s">
        <v>320</v>
      </c>
      <c r="B161" s="21" t="s">
        <v>450</v>
      </c>
      <c r="C161" s="21"/>
      <c r="D161" s="21"/>
      <c r="E161" s="5" t="s">
        <v>472</v>
      </c>
      <c r="F161" s="5" t="s">
        <v>473</v>
      </c>
      <c r="G161" s="5" t="s">
        <v>474</v>
      </c>
    </row>
    <row r="162" spans="1:7" ht="15" customHeight="1">
      <c r="A162" s="5">
        <v>1</v>
      </c>
      <c r="B162" s="21">
        <v>2</v>
      </c>
      <c r="C162" s="21"/>
      <c r="D162" s="21"/>
      <c r="E162" s="5">
        <v>3</v>
      </c>
      <c r="F162" s="5">
        <v>4</v>
      </c>
      <c r="G162" s="5">
        <v>5</v>
      </c>
    </row>
    <row r="163" spans="1:7" ht="20.100000000000001" customHeight="1">
      <c r="A163" s="5" t="s">
        <v>427</v>
      </c>
      <c r="B163" s="26" t="s">
        <v>477</v>
      </c>
      <c r="C163" s="26"/>
      <c r="D163" s="26"/>
      <c r="E163" s="9">
        <v>1</v>
      </c>
      <c r="F163" s="9">
        <v>10.89</v>
      </c>
      <c r="G163" s="9">
        <v>10.89</v>
      </c>
    </row>
    <row r="164" spans="1:7" ht="20.100000000000001" customHeight="1">
      <c r="A164" s="5" t="s">
        <v>428</v>
      </c>
      <c r="B164" s="26" t="s">
        <v>477</v>
      </c>
      <c r="C164" s="26"/>
      <c r="D164" s="26"/>
      <c r="E164" s="9">
        <v>1</v>
      </c>
      <c r="F164" s="9">
        <v>35.9</v>
      </c>
      <c r="G164" s="9">
        <v>35.9</v>
      </c>
    </row>
    <row r="165" spans="1:7" ht="24.95" customHeight="1">
      <c r="A165" s="25" t="s">
        <v>444</v>
      </c>
      <c r="B165" s="25"/>
      <c r="C165" s="25"/>
      <c r="D165" s="25"/>
      <c r="E165" s="25"/>
      <c r="F165" s="25"/>
      <c r="G165" s="11">
        <f>SUBTOTAL(9,G163:G164)</f>
        <v>46.79</v>
      </c>
    </row>
    <row r="166" spans="1:7" ht="24.95" customHeight="1"/>
    <row r="167" spans="1:7" ht="20.100000000000001" customHeight="1">
      <c r="A167" s="23" t="s">
        <v>411</v>
      </c>
      <c r="B167" s="23"/>
      <c r="C167" s="24" t="s">
        <v>202</v>
      </c>
      <c r="D167" s="24"/>
      <c r="E167" s="24"/>
      <c r="F167" s="24"/>
      <c r="G167" s="24"/>
    </row>
    <row r="168" spans="1:7" ht="20.100000000000001" customHeight="1">
      <c r="A168" s="23" t="s">
        <v>412</v>
      </c>
      <c r="B168" s="23"/>
      <c r="C168" s="24" t="s">
        <v>413</v>
      </c>
      <c r="D168" s="24"/>
      <c r="E168" s="24"/>
      <c r="F168" s="24"/>
      <c r="G168" s="24"/>
    </row>
    <row r="169" spans="1:7" ht="24.95" customHeight="1">
      <c r="A169" s="23" t="s">
        <v>414</v>
      </c>
      <c r="B169" s="23"/>
      <c r="C169" s="24" t="s">
        <v>385</v>
      </c>
      <c r="D169" s="24"/>
      <c r="E169" s="24"/>
      <c r="F169" s="24"/>
      <c r="G169" s="24"/>
    </row>
    <row r="170" spans="1:7" ht="15" customHeight="1"/>
    <row r="171" spans="1:7" ht="24.95" customHeight="1">
      <c r="A171" s="15" t="s">
        <v>478</v>
      </c>
      <c r="B171" s="15"/>
      <c r="C171" s="15"/>
      <c r="D171" s="15"/>
      <c r="E171" s="15"/>
      <c r="F171" s="15"/>
      <c r="G171" s="15"/>
    </row>
    <row r="172" spans="1:7" ht="15" customHeight="1"/>
    <row r="173" spans="1:7" ht="60" customHeight="1">
      <c r="A173" s="5" t="s">
        <v>320</v>
      </c>
      <c r="B173" s="21" t="s">
        <v>450</v>
      </c>
      <c r="C173" s="21"/>
      <c r="D173" s="21"/>
      <c r="E173" s="5" t="s">
        <v>472</v>
      </c>
      <c r="F173" s="5" t="s">
        <v>473</v>
      </c>
      <c r="G173" s="5" t="s">
        <v>474</v>
      </c>
    </row>
    <row r="174" spans="1:7" ht="15" customHeight="1">
      <c r="A174" s="5">
        <v>1</v>
      </c>
      <c r="B174" s="21">
        <v>2</v>
      </c>
      <c r="C174" s="21"/>
      <c r="D174" s="21"/>
      <c r="E174" s="5">
        <v>3</v>
      </c>
      <c r="F174" s="5">
        <v>4</v>
      </c>
      <c r="G174" s="5">
        <v>5</v>
      </c>
    </row>
    <row r="175" spans="1:7" ht="20.100000000000001" customHeight="1">
      <c r="A175" s="5" t="s">
        <v>325</v>
      </c>
      <c r="B175" s="26" t="s">
        <v>479</v>
      </c>
      <c r="C175" s="26"/>
      <c r="D175" s="26"/>
      <c r="E175" s="9">
        <v>223636.36</v>
      </c>
      <c r="F175" s="9">
        <v>2.2000000000000002</v>
      </c>
      <c r="G175" s="9">
        <v>4920</v>
      </c>
    </row>
    <row r="176" spans="1:7" ht="20.100000000000001" customHeight="1">
      <c r="A176" s="5" t="s">
        <v>426</v>
      </c>
      <c r="B176" s="26" t="s">
        <v>480</v>
      </c>
      <c r="C176" s="26"/>
      <c r="D176" s="26"/>
      <c r="E176" s="9">
        <v>50666.66</v>
      </c>
      <c r="F176" s="9">
        <v>1.5</v>
      </c>
      <c r="G176" s="9">
        <v>760</v>
      </c>
    </row>
    <row r="177" spans="1:7" ht="24.95" customHeight="1">
      <c r="A177" s="25" t="s">
        <v>444</v>
      </c>
      <c r="B177" s="25"/>
      <c r="C177" s="25"/>
      <c r="D177" s="25"/>
      <c r="E177" s="25"/>
      <c r="F177" s="25"/>
      <c r="G177" s="11">
        <f>SUBTOTAL(9,G175:G176)</f>
        <v>5680</v>
      </c>
    </row>
    <row r="178" spans="1:7" ht="24.95" customHeight="1"/>
    <row r="179" spans="1:7" ht="20.100000000000001" customHeight="1">
      <c r="A179" s="23" t="s">
        <v>411</v>
      </c>
      <c r="B179" s="23"/>
      <c r="C179" s="24" t="s">
        <v>202</v>
      </c>
      <c r="D179" s="24"/>
      <c r="E179" s="24"/>
      <c r="F179" s="24"/>
      <c r="G179" s="24"/>
    </row>
    <row r="180" spans="1:7" ht="20.100000000000001" customHeight="1">
      <c r="A180" s="23" t="s">
        <v>412</v>
      </c>
      <c r="B180" s="23"/>
      <c r="C180" s="24" t="s">
        <v>413</v>
      </c>
      <c r="D180" s="24"/>
      <c r="E180" s="24"/>
      <c r="F180" s="24"/>
      <c r="G180" s="24"/>
    </row>
    <row r="181" spans="1:7" ht="24.95" customHeight="1">
      <c r="A181" s="23" t="s">
        <v>414</v>
      </c>
      <c r="B181" s="23"/>
      <c r="C181" s="24" t="s">
        <v>388</v>
      </c>
      <c r="D181" s="24"/>
      <c r="E181" s="24"/>
      <c r="F181" s="24"/>
      <c r="G181" s="24"/>
    </row>
    <row r="182" spans="1:7" ht="15" customHeight="1"/>
    <row r="183" spans="1:7" ht="24.95" customHeight="1">
      <c r="A183" s="15" t="s">
        <v>478</v>
      </c>
      <c r="B183" s="15"/>
      <c r="C183" s="15"/>
      <c r="D183" s="15"/>
      <c r="E183" s="15"/>
      <c r="F183" s="15"/>
      <c r="G183" s="15"/>
    </row>
    <row r="184" spans="1:7" ht="15" customHeight="1"/>
    <row r="185" spans="1:7" ht="60" customHeight="1">
      <c r="A185" s="5" t="s">
        <v>320</v>
      </c>
      <c r="B185" s="21" t="s">
        <v>450</v>
      </c>
      <c r="C185" s="21"/>
      <c r="D185" s="21"/>
      <c r="E185" s="5" t="s">
        <v>472</v>
      </c>
      <c r="F185" s="5" t="s">
        <v>473</v>
      </c>
      <c r="G185" s="5" t="s">
        <v>474</v>
      </c>
    </row>
    <row r="186" spans="1:7" ht="15" customHeight="1">
      <c r="A186" s="5">
        <v>1</v>
      </c>
      <c r="B186" s="21">
        <v>2</v>
      </c>
      <c r="C186" s="21"/>
      <c r="D186" s="21"/>
      <c r="E186" s="5">
        <v>3</v>
      </c>
      <c r="F186" s="5">
        <v>4</v>
      </c>
      <c r="G186" s="5">
        <v>5</v>
      </c>
    </row>
    <row r="187" spans="1:7" ht="20.100000000000001" customHeight="1">
      <c r="A187" s="5" t="s">
        <v>325</v>
      </c>
      <c r="B187" s="26" t="s">
        <v>479</v>
      </c>
      <c r="C187" s="26"/>
      <c r="D187" s="26"/>
      <c r="E187" s="9">
        <v>223636.36</v>
      </c>
      <c r="F187" s="9">
        <v>2.2000000000000002</v>
      </c>
      <c r="G187" s="9">
        <v>4920</v>
      </c>
    </row>
    <row r="188" spans="1:7" ht="20.100000000000001" customHeight="1">
      <c r="A188" s="5" t="s">
        <v>426</v>
      </c>
      <c r="B188" s="26" t="s">
        <v>480</v>
      </c>
      <c r="C188" s="26"/>
      <c r="D188" s="26"/>
      <c r="E188" s="9">
        <v>50666.66</v>
      </c>
      <c r="F188" s="9">
        <v>1.5</v>
      </c>
      <c r="G188" s="9">
        <v>760</v>
      </c>
    </row>
    <row r="189" spans="1:7" ht="24.95" customHeight="1">
      <c r="A189" s="25" t="s">
        <v>444</v>
      </c>
      <c r="B189" s="25"/>
      <c r="C189" s="25"/>
      <c r="D189" s="25"/>
      <c r="E189" s="25"/>
      <c r="F189" s="25"/>
      <c r="G189" s="11">
        <f>SUBTOTAL(9,G187:G188)</f>
        <v>5680</v>
      </c>
    </row>
    <row r="190" spans="1:7" ht="24.95" customHeight="1"/>
    <row r="191" spans="1:7" ht="20.100000000000001" customHeight="1">
      <c r="A191" s="23" t="s">
        <v>411</v>
      </c>
      <c r="B191" s="23"/>
      <c r="C191" s="24" t="s">
        <v>202</v>
      </c>
      <c r="D191" s="24"/>
      <c r="E191" s="24"/>
      <c r="F191" s="24"/>
      <c r="G191" s="24"/>
    </row>
    <row r="192" spans="1:7" ht="20.100000000000001" customHeight="1">
      <c r="A192" s="23" t="s">
        <v>412</v>
      </c>
      <c r="B192" s="23"/>
      <c r="C192" s="24" t="s">
        <v>413</v>
      </c>
      <c r="D192" s="24"/>
      <c r="E192" s="24"/>
      <c r="F192" s="24"/>
      <c r="G192" s="24"/>
    </row>
    <row r="193" spans="1:7" ht="24.95" customHeight="1">
      <c r="A193" s="23" t="s">
        <v>414</v>
      </c>
      <c r="B193" s="23"/>
      <c r="C193" s="24" t="s">
        <v>391</v>
      </c>
      <c r="D193" s="24"/>
      <c r="E193" s="24"/>
      <c r="F193" s="24"/>
      <c r="G193" s="24"/>
    </row>
    <row r="194" spans="1:7" ht="15" customHeight="1"/>
    <row r="195" spans="1:7" ht="24.95" customHeight="1">
      <c r="A195" s="15" t="s">
        <v>478</v>
      </c>
      <c r="B195" s="15"/>
      <c r="C195" s="15"/>
      <c r="D195" s="15"/>
      <c r="E195" s="15"/>
      <c r="F195" s="15"/>
      <c r="G195" s="15"/>
    </row>
    <row r="196" spans="1:7" ht="15" customHeight="1"/>
    <row r="197" spans="1:7" ht="60" customHeight="1">
      <c r="A197" s="5" t="s">
        <v>320</v>
      </c>
      <c r="B197" s="21" t="s">
        <v>450</v>
      </c>
      <c r="C197" s="21"/>
      <c r="D197" s="21"/>
      <c r="E197" s="5" t="s">
        <v>472</v>
      </c>
      <c r="F197" s="5" t="s">
        <v>473</v>
      </c>
      <c r="G197" s="5" t="s">
        <v>474</v>
      </c>
    </row>
    <row r="198" spans="1:7" ht="15" customHeight="1">
      <c r="A198" s="5">
        <v>1</v>
      </c>
      <c r="B198" s="21">
        <v>2</v>
      </c>
      <c r="C198" s="21"/>
      <c r="D198" s="21"/>
      <c r="E198" s="5">
        <v>3</v>
      </c>
      <c r="F198" s="5">
        <v>4</v>
      </c>
      <c r="G198" s="5">
        <v>5</v>
      </c>
    </row>
    <row r="199" spans="1:7" ht="20.100000000000001" customHeight="1">
      <c r="A199" s="5" t="s">
        <v>325</v>
      </c>
      <c r="B199" s="26" t="s">
        <v>479</v>
      </c>
      <c r="C199" s="26"/>
      <c r="D199" s="26"/>
      <c r="E199" s="9">
        <v>223636.36</v>
      </c>
      <c r="F199" s="9">
        <v>2.2000000000000002</v>
      </c>
      <c r="G199" s="9">
        <v>4920</v>
      </c>
    </row>
    <row r="200" spans="1:7" ht="20.100000000000001" customHeight="1">
      <c r="A200" s="5" t="s">
        <v>426</v>
      </c>
      <c r="B200" s="26" t="s">
        <v>480</v>
      </c>
      <c r="C200" s="26"/>
      <c r="D200" s="26"/>
      <c r="E200" s="9">
        <v>50666.66</v>
      </c>
      <c r="F200" s="9">
        <v>1.5</v>
      </c>
      <c r="G200" s="9">
        <v>760</v>
      </c>
    </row>
    <row r="201" spans="1:7" ht="24.95" customHeight="1">
      <c r="A201" s="25" t="s">
        <v>444</v>
      </c>
      <c r="B201" s="25"/>
      <c r="C201" s="25"/>
      <c r="D201" s="25"/>
      <c r="E201" s="25"/>
      <c r="F201" s="25"/>
      <c r="G201" s="11">
        <f>SUBTOTAL(9,G199:G200)</f>
        <v>5680</v>
      </c>
    </row>
    <row r="202" spans="1:7" ht="20.100000000000001" customHeight="1"/>
    <row r="203" spans="1:7" ht="24.95" customHeight="1">
      <c r="A203" s="23" t="s">
        <v>414</v>
      </c>
      <c r="B203" s="23"/>
      <c r="C203" s="24" t="s">
        <v>385</v>
      </c>
      <c r="D203" s="24"/>
      <c r="E203" s="24"/>
      <c r="F203" s="24"/>
      <c r="G203" s="24"/>
    </row>
    <row r="204" spans="1:7" ht="15" customHeight="1"/>
    <row r="205" spans="1:7" ht="24.95" customHeight="1">
      <c r="A205" s="15" t="s">
        <v>481</v>
      </c>
      <c r="B205" s="15"/>
      <c r="C205" s="15"/>
      <c r="D205" s="15"/>
      <c r="E205" s="15"/>
      <c r="F205" s="15"/>
      <c r="G205" s="15"/>
    </row>
    <row r="206" spans="1:7" ht="15" customHeight="1"/>
    <row r="207" spans="1:7" ht="50.1" customHeight="1">
      <c r="A207" s="5" t="s">
        <v>320</v>
      </c>
      <c r="B207" s="21" t="s">
        <v>47</v>
      </c>
      <c r="C207" s="21"/>
      <c r="D207" s="21"/>
      <c r="E207" s="5" t="s">
        <v>446</v>
      </c>
      <c r="F207" s="5" t="s">
        <v>447</v>
      </c>
      <c r="G207" s="5" t="s">
        <v>448</v>
      </c>
    </row>
    <row r="208" spans="1:7" ht="20.100000000000001" customHeight="1">
      <c r="A208" s="5" t="s">
        <v>59</v>
      </c>
      <c r="B208" s="21" t="s">
        <v>59</v>
      </c>
      <c r="C208" s="21"/>
      <c r="D208" s="21"/>
      <c r="E208" s="5" t="s">
        <v>59</v>
      </c>
      <c r="F208" s="5" t="s">
        <v>59</v>
      </c>
      <c r="G208" s="5" t="s">
        <v>59</v>
      </c>
    </row>
    <row r="209" spans="1:7" ht="20.100000000000001" customHeight="1"/>
    <row r="210" spans="1:7" ht="24.95" customHeight="1">
      <c r="A210" s="23" t="s">
        <v>414</v>
      </c>
      <c r="B210" s="23"/>
      <c r="C210" s="24" t="s">
        <v>388</v>
      </c>
      <c r="D210" s="24"/>
      <c r="E210" s="24"/>
      <c r="F210" s="24"/>
      <c r="G210" s="24"/>
    </row>
    <row r="211" spans="1:7" ht="15" customHeight="1"/>
    <row r="212" spans="1:7" ht="24.95" customHeight="1">
      <c r="A212" s="15" t="s">
        <v>481</v>
      </c>
      <c r="B212" s="15"/>
      <c r="C212" s="15"/>
      <c r="D212" s="15"/>
      <c r="E212" s="15"/>
      <c r="F212" s="15"/>
      <c r="G212" s="15"/>
    </row>
    <row r="213" spans="1:7" ht="15" customHeight="1"/>
    <row r="214" spans="1:7" ht="50.1" customHeight="1">
      <c r="A214" s="5" t="s">
        <v>320</v>
      </c>
      <c r="B214" s="21" t="s">
        <v>47</v>
      </c>
      <c r="C214" s="21"/>
      <c r="D214" s="21"/>
      <c r="E214" s="5" t="s">
        <v>446</v>
      </c>
      <c r="F214" s="5" t="s">
        <v>447</v>
      </c>
      <c r="G214" s="5" t="s">
        <v>448</v>
      </c>
    </row>
    <row r="215" spans="1:7" ht="20.100000000000001" customHeight="1">
      <c r="A215" s="5" t="s">
        <v>59</v>
      </c>
      <c r="B215" s="21" t="s">
        <v>59</v>
      </c>
      <c r="C215" s="21"/>
      <c r="D215" s="21"/>
      <c r="E215" s="5" t="s">
        <v>59</v>
      </c>
      <c r="F215" s="5" t="s">
        <v>59</v>
      </c>
      <c r="G215" s="5" t="s">
        <v>59</v>
      </c>
    </row>
    <row r="216" spans="1:7" ht="20.100000000000001" customHeight="1"/>
    <row r="217" spans="1:7" ht="24.95" customHeight="1">
      <c r="A217" s="23" t="s">
        <v>414</v>
      </c>
      <c r="B217" s="23"/>
      <c r="C217" s="24" t="s">
        <v>391</v>
      </c>
      <c r="D217" s="24"/>
      <c r="E217" s="24"/>
      <c r="F217" s="24"/>
      <c r="G217" s="24"/>
    </row>
    <row r="218" spans="1:7" ht="15" customHeight="1"/>
    <row r="219" spans="1:7" ht="24.95" customHeight="1">
      <c r="A219" s="15" t="s">
        <v>481</v>
      </c>
      <c r="B219" s="15"/>
      <c r="C219" s="15"/>
      <c r="D219" s="15"/>
      <c r="E219" s="15"/>
      <c r="F219" s="15"/>
      <c r="G219" s="15"/>
    </row>
    <row r="220" spans="1:7" ht="15" customHeight="1"/>
    <row r="221" spans="1:7" ht="50.1" customHeight="1">
      <c r="A221" s="5" t="s">
        <v>320</v>
      </c>
      <c r="B221" s="21" t="s">
        <v>47</v>
      </c>
      <c r="C221" s="21"/>
      <c r="D221" s="21"/>
      <c r="E221" s="5" t="s">
        <v>446</v>
      </c>
      <c r="F221" s="5" t="s">
        <v>447</v>
      </c>
      <c r="G221" s="5" t="s">
        <v>448</v>
      </c>
    </row>
    <row r="222" spans="1:7" ht="20.100000000000001" customHeight="1">
      <c r="A222" s="5" t="s">
        <v>59</v>
      </c>
      <c r="B222" s="21" t="s">
        <v>59</v>
      </c>
      <c r="C222" s="21"/>
      <c r="D222" s="21"/>
      <c r="E222" s="5" t="s">
        <v>59</v>
      </c>
      <c r="F222" s="5" t="s">
        <v>59</v>
      </c>
      <c r="G222" s="5" t="s">
        <v>59</v>
      </c>
    </row>
    <row r="223" spans="1:7" ht="20.100000000000001" customHeight="1"/>
    <row r="224" spans="1:7" ht="24.95" customHeight="1">
      <c r="A224" s="23" t="s">
        <v>414</v>
      </c>
      <c r="B224" s="23"/>
      <c r="C224" s="24" t="s">
        <v>385</v>
      </c>
      <c r="D224" s="24"/>
      <c r="E224" s="24"/>
      <c r="F224" s="24"/>
      <c r="G224" s="24"/>
    </row>
    <row r="225" spans="1:7" ht="15" customHeight="1"/>
    <row r="226" spans="1:7" ht="24.95" customHeight="1">
      <c r="A226" s="15" t="s">
        <v>482</v>
      </c>
      <c r="B226" s="15"/>
      <c r="C226" s="15"/>
      <c r="D226" s="15"/>
      <c r="E226" s="15"/>
      <c r="F226" s="15"/>
      <c r="G226" s="15"/>
    </row>
    <row r="227" spans="1:7" ht="15" customHeight="1"/>
    <row r="228" spans="1:7" ht="50.1" customHeight="1">
      <c r="A228" s="5" t="s">
        <v>320</v>
      </c>
      <c r="B228" s="21" t="s">
        <v>47</v>
      </c>
      <c r="C228" s="21"/>
      <c r="D228" s="21"/>
      <c r="E228" s="5" t="s">
        <v>446</v>
      </c>
      <c r="F228" s="5" t="s">
        <v>447</v>
      </c>
      <c r="G228" s="5" t="s">
        <v>448</v>
      </c>
    </row>
    <row r="229" spans="1:7" ht="20.100000000000001" customHeight="1">
      <c r="A229" s="5" t="s">
        <v>59</v>
      </c>
      <c r="B229" s="21" t="s">
        <v>59</v>
      </c>
      <c r="C229" s="21"/>
      <c r="D229" s="21"/>
      <c r="E229" s="5" t="s">
        <v>59</v>
      </c>
      <c r="F229" s="5" t="s">
        <v>59</v>
      </c>
      <c r="G229" s="5" t="s">
        <v>59</v>
      </c>
    </row>
    <row r="230" spans="1:7" ht="20.100000000000001" customHeight="1"/>
    <row r="231" spans="1:7" ht="24.95" customHeight="1">
      <c r="A231" s="23" t="s">
        <v>414</v>
      </c>
      <c r="B231" s="23"/>
      <c r="C231" s="24" t="s">
        <v>388</v>
      </c>
      <c r="D231" s="24"/>
      <c r="E231" s="24"/>
      <c r="F231" s="24"/>
      <c r="G231" s="24"/>
    </row>
    <row r="232" spans="1:7" ht="15" customHeight="1"/>
    <row r="233" spans="1:7" ht="24.95" customHeight="1">
      <c r="A233" s="15" t="s">
        <v>482</v>
      </c>
      <c r="B233" s="15"/>
      <c r="C233" s="15"/>
      <c r="D233" s="15"/>
      <c r="E233" s="15"/>
      <c r="F233" s="15"/>
      <c r="G233" s="15"/>
    </row>
    <row r="234" spans="1:7" ht="15" customHeight="1"/>
    <row r="235" spans="1:7" ht="50.1" customHeight="1">
      <c r="A235" s="5" t="s">
        <v>320</v>
      </c>
      <c r="B235" s="21" t="s">
        <v>47</v>
      </c>
      <c r="C235" s="21"/>
      <c r="D235" s="21"/>
      <c r="E235" s="5" t="s">
        <v>446</v>
      </c>
      <c r="F235" s="5" t="s">
        <v>447</v>
      </c>
      <c r="G235" s="5" t="s">
        <v>448</v>
      </c>
    </row>
    <row r="236" spans="1:7" ht="20.100000000000001" customHeight="1">
      <c r="A236" s="5" t="s">
        <v>59</v>
      </c>
      <c r="B236" s="21" t="s">
        <v>59</v>
      </c>
      <c r="C236" s="21"/>
      <c r="D236" s="21"/>
      <c r="E236" s="5" t="s">
        <v>59</v>
      </c>
      <c r="F236" s="5" t="s">
        <v>59</v>
      </c>
      <c r="G236" s="5" t="s">
        <v>59</v>
      </c>
    </row>
    <row r="237" spans="1:7" ht="20.100000000000001" customHeight="1"/>
    <row r="238" spans="1:7" ht="24.95" customHeight="1">
      <c r="A238" s="23" t="s">
        <v>414</v>
      </c>
      <c r="B238" s="23"/>
      <c r="C238" s="24" t="s">
        <v>391</v>
      </c>
      <c r="D238" s="24"/>
      <c r="E238" s="24"/>
      <c r="F238" s="24"/>
      <c r="G238" s="24"/>
    </row>
    <row r="239" spans="1:7" ht="15" customHeight="1"/>
    <row r="240" spans="1:7" ht="24.95" customHeight="1">
      <c r="A240" s="15" t="s">
        <v>482</v>
      </c>
      <c r="B240" s="15"/>
      <c r="C240" s="15"/>
      <c r="D240" s="15"/>
      <c r="E240" s="15"/>
      <c r="F240" s="15"/>
      <c r="G240" s="15"/>
    </row>
    <row r="241" spans="1:7" ht="15" customHeight="1"/>
    <row r="242" spans="1:7" ht="50.1" customHeight="1">
      <c r="A242" s="5" t="s">
        <v>320</v>
      </c>
      <c r="B242" s="21" t="s">
        <v>47</v>
      </c>
      <c r="C242" s="21"/>
      <c r="D242" s="21"/>
      <c r="E242" s="5" t="s">
        <v>446</v>
      </c>
      <c r="F242" s="5" t="s">
        <v>447</v>
      </c>
      <c r="G242" s="5" t="s">
        <v>448</v>
      </c>
    </row>
    <row r="243" spans="1:7" ht="20.100000000000001" customHeight="1">
      <c r="A243" s="5" t="s">
        <v>59</v>
      </c>
      <c r="B243" s="21" t="s">
        <v>59</v>
      </c>
      <c r="C243" s="21"/>
      <c r="D243" s="21"/>
      <c r="E243" s="5" t="s">
        <v>59</v>
      </c>
      <c r="F243" s="5" t="s">
        <v>59</v>
      </c>
      <c r="G243" s="5" t="s">
        <v>59</v>
      </c>
    </row>
  </sheetData>
  <sheetProtection password="9393" sheet="1" objects="1" scenarios="1"/>
  <mergeCells count="219">
    <mergeCell ref="A240:G240"/>
    <mergeCell ref="B242:D242"/>
    <mergeCell ref="B243:D243"/>
    <mergeCell ref="A233:G233"/>
    <mergeCell ref="B235:D235"/>
    <mergeCell ref="B236:D236"/>
    <mergeCell ref="A238:B238"/>
    <mergeCell ref="C238:G238"/>
    <mergeCell ref="A226:G226"/>
    <mergeCell ref="B228:D228"/>
    <mergeCell ref="B229:D229"/>
    <mergeCell ref="A231:B231"/>
    <mergeCell ref="C231:G231"/>
    <mergeCell ref="A219:G219"/>
    <mergeCell ref="B221:D221"/>
    <mergeCell ref="B222:D222"/>
    <mergeCell ref="A224:B224"/>
    <mergeCell ref="C224:G224"/>
    <mergeCell ref="A212:G212"/>
    <mergeCell ref="B214:D214"/>
    <mergeCell ref="B215:D215"/>
    <mergeCell ref="A217:B217"/>
    <mergeCell ref="C217:G217"/>
    <mergeCell ref="A205:G205"/>
    <mergeCell ref="B207:D207"/>
    <mergeCell ref="B208:D208"/>
    <mergeCell ref="A210:B210"/>
    <mergeCell ref="C210:G210"/>
    <mergeCell ref="B199:D199"/>
    <mergeCell ref="B200:D200"/>
    <mergeCell ref="A201:F201"/>
    <mergeCell ref="A203:B203"/>
    <mergeCell ref="C203:G203"/>
    <mergeCell ref="A193:B193"/>
    <mergeCell ref="C193:G193"/>
    <mergeCell ref="A195:G195"/>
    <mergeCell ref="B197:D197"/>
    <mergeCell ref="B198:D198"/>
    <mergeCell ref="A189:F189"/>
    <mergeCell ref="A191:B191"/>
    <mergeCell ref="C191:G191"/>
    <mergeCell ref="A192:B192"/>
    <mergeCell ref="C192:G192"/>
    <mergeCell ref="A183:G183"/>
    <mergeCell ref="B185:D185"/>
    <mergeCell ref="B186:D186"/>
    <mergeCell ref="B187:D187"/>
    <mergeCell ref="B188:D188"/>
    <mergeCell ref="A179:B179"/>
    <mergeCell ref="C179:G179"/>
    <mergeCell ref="A180:B180"/>
    <mergeCell ref="C180:G180"/>
    <mergeCell ref="A181:B181"/>
    <mergeCell ref="C181:G181"/>
    <mergeCell ref="B173:D173"/>
    <mergeCell ref="B174:D174"/>
    <mergeCell ref="B175:D175"/>
    <mergeCell ref="B176:D176"/>
    <mergeCell ref="A177:F177"/>
    <mergeCell ref="A168:B168"/>
    <mergeCell ref="C168:G168"/>
    <mergeCell ref="A169:B169"/>
    <mergeCell ref="C169:G169"/>
    <mergeCell ref="A171:G171"/>
    <mergeCell ref="B163:D163"/>
    <mergeCell ref="B164:D164"/>
    <mergeCell ref="A165:F165"/>
    <mergeCell ref="A167:B167"/>
    <mergeCell ref="C167:G167"/>
    <mergeCell ref="A157:B157"/>
    <mergeCell ref="C157:G157"/>
    <mergeCell ref="A159:G159"/>
    <mergeCell ref="B161:D161"/>
    <mergeCell ref="B162:D162"/>
    <mergeCell ref="B152:D152"/>
    <mergeCell ref="A153:F153"/>
    <mergeCell ref="A155:B155"/>
    <mergeCell ref="C155:G155"/>
    <mergeCell ref="A156:B156"/>
    <mergeCell ref="C156:G156"/>
    <mergeCell ref="A146:B146"/>
    <mergeCell ref="C146:G146"/>
    <mergeCell ref="A148:G148"/>
    <mergeCell ref="B150:D150"/>
    <mergeCell ref="B151:D151"/>
    <mergeCell ref="B142:D142"/>
    <mergeCell ref="A144:B144"/>
    <mergeCell ref="C144:G144"/>
    <mergeCell ref="A145:B145"/>
    <mergeCell ref="C145:G145"/>
    <mergeCell ref="B135:D135"/>
    <mergeCell ref="A137:B137"/>
    <mergeCell ref="C137:G137"/>
    <mergeCell ref="A139:G139"/>
    <mergeCell ref="B141:D141"/>
    <mergeCell ref="B128:D128"/>
    <mergeCell ref="A130:B130"/>
    <mergeCell ref="C130:G130"/>
    <mergeCell ref="A132:G132"/>
    <mergeCell ref="B134:D134"/>
    <mergeCell ref="A121:F121"/>
    <mergeCell ref="A123:B123"/>
    <mergeCell ref="C123:G123"/>
    <mergeCell ref="A125:G125"/>
    <mergeCell ref="B127:D127"/>
    <mergeCell ref="B116:E116"/>
    <mergeCell ref="B117:E117"/>
    <mergeCell ref="B118:E118"/>
    <mergeCell ref="B119:E119"/>
    <mergeCell ref="B120:E120"/>
    <mergeCell ref="B111:E111"/>
    <mergeCell ref="B112:E112"/>
    <mergeCell ref="B113:E113"/>
    <mergeCell ref="B114:E114"/>
    <mergeCell ref="B115:E115"/>
    <mergeCell ref="A106:B106"/>
    <mergeCell ref="C106:G106"/>
    <mergeCell ref="A107:B107"/>
    <mergeCell ref="C107:G107"/>
    <mergeCell ref="A109:G109"/>
    <mergeCell ref="B100:E100"/>
    <mergeCell ref="B101:E101"/>
    <mergeCell ref="B102:E102"/>
    <mergeCell ref="A103:F103"/>
    <mergeCell ref="A105:B105"/>
    <mergeCell ref="C105:G105"/>
    <mergeCell ref="B95:E95"/>
    <mergeCell ref="B96:E96"/>
    <mergeCell ref="B97:E97"/>
    <mergeCell ref="B98:E98"/>
    <mergeCell ref="B99:E99"/>
    <mergeCell ref="A89:B89"/>
    <mergeCell ref="C89:G89"/>
    <mergeCell ref="A91:G91"/>
    <mergeCell ref="B93:E93"/>
    <mergeCell ref="B94:E94"/>
    <mergeCell ref="A85:F85"/>
    <mergeCell ref="A87:B87"/>
    <mergeCell ref="C87:G87"/>
    <mergeCell ref="A88:B88"/>
    <mergeCell ref="C88:G88"/>
    <mergeCell ref="B80:E80"/>
    <mergeCell ref="B81:E81"/>
    <mergeCell ref="B82:E82"/>
    <mergeCell ref="B83:E83"/>
    <mergeCell ref="B84:E84"/>
    <mergeCell ref="B75:E75"/>
    <mergeCell ref="B76:E76"/>
    <mergeCell ref="B77:E77"/>
    <mergeCell ref="B78:E78"/>
    <mergeCell ref="B79:E79"/>
    <mergeCell ref="A70:B70"/>
    <mergeCell ref="C70:G70"/>
    <mergeCell ref="A71:B71"/>
    <mergeCell ref="C71:G71"/>
    <mergeCell ref="A73:G73"/>
    <mergeCell ref="B65:C65"/>
    <mergeCell ref="B66:C66"/>
    <mergeCell ref="A67:F67"/>
    <mergeCell ref="A69:B69"/>
    <mergeCell ref="C69:G69"/>
    <mergeCell ref="A59:B59"/>
    <mergeCell ref="C59:G59"/>
    <mergeCell ref="A61:G61"/>
    <mergeCell ref="B63:C63"/>
    <mergeCell ref="B64:C64"/>
    <mergeCell ref="A55:F55"/>
    <mergeCell ref="A57:B57"/>
    <mergeCell ref="C57:G57"/>
    <mergeCell ref="A58:B58"/>
    <mergeCell ref="C58:G58"/>
    <mergeCell ref="A49:G49"/>
    <mergeCell ref="B51:C51"/>
    <mergeCell ref="B52:C52"/>
    <mergeCell ref="B53:C53"/>
    <mergeCell ref="B54:C54"/>
    <mergeCell ref="A45:B45"/>
    <mergeCell ref="C45:G45"/>
    <mergeCell ref="A46:B46"/>
    <mergeCell ref="C46:G46"/>
    <mergeCell ref="A47:B47"/>
    <mergeCell ref="C47:G47"/>
    <mergeCell ref="A38:G38"/>
    <mergeCell ref="B40:C40"/>
    <mergeCell ref="B41:C41"/>
    <mergeCell ref="B42:C42"/>
    <mergeCell ref="A43:F43"/>
    <mergeCell ref="A34:B34"/>
    <mergeCell ref="C34:G34"/>
    <mergeCell ref="A35:B35"/>
    <mergeCell ref="C35:G35"/>
    <mergeCell ref="A36:B36"/>
    <mergeCell ref="C36:G36"/>
    <mergeCell ref="A27:G27"/>
    <mergeCell ref="B29:C29"/>
    <mergeCell ref="B30:C30"/>
    <mergeCell ref="B31:C31"/>
    <mergeCell ref="A32:F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&amp;K00-00920642.RBS.26154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8"/>
  <sheetViews>
    <sheetView workbookViewId="0"/>
  </sheetViews>
  <sheetFormatPr defaultRowHeight="10.5"/>
  <cols>
    <col min="1" max="1" width="13.425781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3" t="s">
        <v>411</v>
      </c>
      <c r="B2" s="23"/>
      <c r="C2" s="24" t="s">
        <v>247</v>
      </c>
      <c r="D2" s="24"/>
      <c r="E2" s="24"/>
      <c r="F2" s="24"/>
      <c r="G2" s="24"/>
    </row>
    <row r="3" spans="1:7" ht="20.100000000000001" customHeight="1">
      <c r="A3" s="23" t="s">
        <v>412</v>
      </c>
      <c r="B3" s="23"/>
      <c r="C3" s="24" t="s">
        <v>483</v>
      </c>
      <c r="D3" s="24"/>
      <c r="E3" s="24"/>
      <c r="F3" s="24"/>
      <c r="G3" s="24"/>
    </row>
    <row r="4" spans="1:7" ht="24.95" customHeight="1">
      <c r="A4" s="23" t="s">
        <v>414</v>
      </c>
      <c r="B4" s="23"/>
      <c r="C4" s="24" t="s">
        <v>385</v>
      </c>
      <c r="D4" s="24"/>
      <c r="E4" s="24"/>
      <c r="F4" s="24"/>
      <c r="G4" s="24"/>
    </row>
    <row r="5" spans="1:7" ht="15" customHeight="1"/>
    <row r="6" spans="1:7" ht="24.95" customHeight="1">
      <c r="A6" s="15" t="s">
        <v>484</v>
      </c>
      <c r="B6" s="15"/>
      <c r="C6" s="15"/>
      <c r="D6" s="15"/>
      <c r="E6" s="15"/>
      <c r="F6" s="15"/>
      <c r="G6" s="15"/>
    </row>
    <row r="7" spans="1:7" ht="15" customHeight="1"/>
    <row r="8" spans="1:7" ht="50.1" customHeight="1">
      <c r="A8" s="5" t="s">
        <v>320</v>
      </c>
      <c r="B8" s="21" t="s">
        <v>450</v>
      </c>
      <c r="C8" s="21"/>
      <c r="D8" s="5" t="s">
        <v>485</v>
      </c>
      <c r="E8" s="5" t="s">
        <v>486</v>
      </c>
      <c r="F8" s="5" t="s">
        <v>487</v>
      </c>
      <c r="G8" s="5" t="s">
        <v>488</v>
      </c>
    </row>
    <row r="9" spans="1:7" ht="15" customHeight="1">
      <c r="A9" s="5">
        <v>1</v>
      </c>
      <c r="B9" s="21">
        <v>2</v>
      </c>
      <c r="C9" s="21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>
      <c r="A10" s="5" t="s">
        <v>489</v>
      </c>
      <c r="B10" s="26" t="s">
        <v>490</v>
      </c>
      <c r="C10" s="26"/>
      <c r="D10" s="5" t="s">
        <v>385</v>
      </c>
      <c r="E10" s="9">
        <v>1</v>
      </c>
      <c r="F10" s="9">
        <v>133040.4</v>
      </c>
      <c r="G10" s="9">
        <v>133040.4</v>
      </c>
    </row>
    <row r="11" spans="1:7" ht="24.95" customHeight="1">
      <c r="A11" s="25" t="s">
        <v>491</v>
      </c>
      <c r="B11" s="25"/>
      <c r="C11" s="25"/>
      <c r="D11" s="25"/>
      <c r="E11" s="11">
        <f>SUBTOTAL(9,E10:E10)</f>
        <v>1</v>
      </c>
      <c r="F11" s="11" t="s">
        <v>328</v>
      </c>
      <c r="G11" s="11">
        <f>SUBTOTAL(9,G10:G10)</f>
        <v>133040.4</v>
      </c>
    </row>
    <row r="12" spans="1:7" ht="39.950000000000003" customHeight="1">
      <c r="A12" s="5" t="s">
        <v>492</v>
      </c>
      <c r="B12" s="26" t="s">
        <v>493</v>
      </c>
      <c r="C12" s="26"/>
      <c r="D12" s="5" t="s">
        <v>385</v>
      </c>
      <c r="E12" s="9">
        <v>1</v>
      </c>
      <c r="F12" s="9">
        <v>110288.91</v>
      </c>
      <c r="G12" s="9">
        <v>110288.91</v>
      </c>
    </row>
    <row r="13" spans="1:7" ht="24.95" customHeight="1">
      <c r="A13" s="25" t="s">
        <v>491</v>
      </c>
      <c r="B13" s="25"/>
      <c r="C13" s="25"/>
      <c r="D13" s="25"/>
      <c r="E13" s="11">
        <f>SUBTOTAL(9,E12:E12)</f>
        <v>1</v>
      </c>
      <c r="F13" s="11" t="s">
        <v>328</v>
      </c>
      <c r="G13" s="11">
        <f>SUBTOTAL(9,G12:G12)</f>
        <v>110288.91</v>
      </c>
    </row>
    <row r="14" spans="1:7" ht="20.100000000000001" customHeight="1">
      <c r="A14" s="5" t="s">
        <v>494</v>
      </c>
      <c r="B14" s="26" t="s">
        <v>495</v>
      </c>
      <c r="C14" s="26"/>
      <c r="D14" s="5" t="s">
        <v>385</v>
      </c>
      <c r="E14" s="9">
        <v>1</v>
      </c>
      <c r="F14" s="9">
        <v>20206.490000000002</v>
      </c>
      <c r="G14" s="9">
        <v>20206.490000000002</v>
      </c>
    </row>
    <row r="15" spans="1:7" ht="24.95" customHeight="1">
      <c r="A15" s="25" t="s">
        <v>491</v>
      </c>
      <c r="B15" s="25"/>
      <c r="C15" s="25"/>
      <c r="D15" s="25"/>
      <c r="E15" s="11">
        <f>SUBTOTAL(9,E14:E14)</f>
        <v>1</v>
      </c>
      <c r="F15" s="11" t="s">
        <v>328</v>
      </c>
      <c r="G15" s="11">
        <f>SUBTOTAL(9,G14:G14)</f>
        <v>20206.490000000002</v>
      </c>
    </row>
    <row r="16" spans="1:7" ht="20.100000000000001" customHeight="1">
      <c r="A16" s="5" t="s">
        <v>496</v>
      </c>
      <c r="B16" s="26" t="s">
        <v>497</v>
      </c>
      <c r="C16" s="26"/>
      <c r="D16" s="5" t="s">
        <v>385</v>
      </c>
      <c r="E16" s="9">
        <v>1</v>
      </c>
      <c r="F16" s="9">
        <v>87394.2</v>
      </c>
      <c r="G16" s="9">
        <v>87394.2</v>
      </c>
    </row>
    <row r="17" spans="1:7" ht="24.95" customHeight="1">
      <c r="A17" s="25" t="s">
        <v>491</v>
      </c>
      <c r="B17" s="25"/>
      <c r="C17" s="25"/>
      <c r="D17" s="25"/>
      <c r="E17" s="11">
        <f>SUBTOTAL(9,E16:E16)</f>
        <v>1</v>
      </c>
      <c r="F17" s="11" t="s">
        <v>328</v>
      </c>
      <c r="G17" s="11">
        <f>SUBTOTAL(9,G16:G16)</f>
        <v>87394.2</v>
      </c>
    </row>
    <row r="18" spans="1:7" ht="20.100000000000001" customHeight="1">
      <c r="A18" s="5" t="s">
        <v>498</v>
      </c>
      <c r="B18" s="26" t="s">
        <v>499</v>
      </c>
      <c r="C18" s="26"/>
      <c r="D18" s="5" t="s">
        <v>385</v>
      </c>
      <c r="E18" s="9">
        <v>1</v>
      </c>
      <c r="F18" s="9">
        <v>4196</v>
      </c>
      <c r="G18" s="9">
        <v>4196</v>
      </c>
    </row>
    <row r="19" spans="1:7" ht="24.95" customHeight="1">
      <c r="A19" s="25" t="s">
        <v>491</v>
      </c>
      <c r="B19" s="25"/>
      <c r="C19" s="25"/>
      <c r="D19" s="25"/>
      <c r="E19" s="11">
        <f>SUBTOTAL(9,E18:E18)</f>
        <v>1</v>
      </c>
      <c r="F19" s="11" t="s">
        <v>328</v>
      </c>
      <c r="G19" s="11">
        <f>SUBTOTAL(9,G18:G18)</f>
        <v>4196</v>
      </c>
    </row>
    <row r="20" spans="1:7" ht="20.100000000000001" customHeight="1">
      <c r="A20" s="5" t="s">
        <v>500</v>
      </c>
      <c r="B20" s="26" t="s">
        <v>501</v>
      </c>
      <c r="C20" s="26"/>
      <c r="D20" s="5" t="s">
        <v>385</v>
      </c>
      <c r="E20" s="9">
        <v>1</v>
      </c>
      <c r="F20" s="9">
        <v>4982</v>
      </c>
      <c r="G20" s="9">
        <v>4982</v>
      </c>
    </row>
    <row r="21" spans="1:7" ht="24.95" customHeight="1">
      <c r="A21" s="25" t="s">
        <v>491</v>
      </c>
      <c r="B21" s="25"/>
      <c r="C21" s="25"/>
      <c r="D21" s="25"/>
      <c r="E21" s="11">
        <f>SUBTOTAL(9,E20:E20)</f>
        <v>1</v>
      </c>
      <c r="F21" s="11" t="s">
        <v>328</v>
      </c>
      <c r="G21" s="11">
        <f>SUBTOTAL(9,G20:G20)</f>
        <v>4982</v>
      </c>
    </row>
    <row r="22" spans="1:7" ht="24.95" customHeight="1">
      <c r="A22" s="25" t="s">
        <v>502</v>
      </c>
      <c r="B22" s="25"/>
      <c r="C22" s="25"/>
      <c r="D22" s="25"/>
      <c r="E22" s="25"/>
      <c r="F22" s="25"/>
      <c r="G22" s="11">
        <f>SUBTOTAL(9,G10:G21)</f>
        <v>360108</v>
      </c>
    </row>
    <row r="23" spans="1:7" ht="24.95" customHeight="1"/>
    <row r="24" spans="1:7" ht="20.100000000000001" customHeight="1">
      <c r="A24" s="23" t="s">
        <v>411</v>
      </c>
      <c r="B24" s="23"/>
      <c r="C24" s="24" t="s">
        <v>247</v>
      </c>
      <c r="D24" s="24"/>
      <c r="E24" s="24"/>
      <c r="F24" s="24"/>
      <c r="G24" s="24"/>
    </row>
    <row r="25" spans="1:7" ht="20.100000000000001" customHeight="1">
      <c r="A25" s="23" t="s">
        <v>412</v>
      </c>
      <c r="B25" s="23"/>
      <c r="C25" s="24" t="s">
        <v>483</v>
      </c>
      <c r="D25" s="24"/>
      <c r="E25" s="24"/>
      <c r="F25" s="24"/>
      <c r="G25" s="24"/>
    </row>
    <row r="26" spans="1:7" ht="24.95" customHeight="1">
      <c r="A26" s="23" t="s">
        <v>414</v>
      </c>
      <c r="B26" s="23"/>
      <c r="C26" s="24" t="s">
        <v>385</v>
      </c>
      <c r="D26" s="24"/>
      <c r="E26" s="24"/>
      <c r="F26" s="24"/>
      <c r="G26" s="24"/>
    </row>
    <row r="27" spans="1:7" ht="15" customHeight="1"/>
    <row r="28" spans="1:7" ht="24.95" customHeight="1">
      <c r="A28" s="15" t="s">
        <v>503</v>
      </c>
      <c r="B28" s="15"/>
      <c r="C28" s="15"/>
      <c r="D28" s="15"/>
      <c r="E28" s="15"/>
      <c r="F28" s="15"/>
      <c r="G28" s="15"/>
    </row>
    <row r="29" spans="1:7" ht="15" customHeight="1"/>
    <row r="30" spans="1:7" ht="50.1" customHeight="1">
      <c r="A30" s="5" t="s">
        <v>320</v>
      </c>
      <c r="B30" s="21" t="s">
        <v>450</v>
      </c>
      <c r="C30" s="21"/>
      <c r="D30" s="5" t="s">
        <v>485</v>
      </c>
      <c r="E30" s="5" t="s">
        <v>486</v>
      </c>
      <c r="F30" s="5" t="s">
        <v>487</v>
      </c>
      <c r="G30" s="5" t="s">
        <v>488</v>
      </c>
    </row>
    <row r="31" spans="1:7" ht="15" customHeight="1">
      <c r="A31" s="5">
        <v>1</v>
      </c>
      <c r="B31" s="21">
        <v>2</v>
      </c>
      <c r="C31" s="21"/>
      <c r="D31" s="5">
        <v>3</v>
      </c>
      <c r="E31" s="5">
        <v>4</v>
      </c>
      <c r="F31" s="5">
        <v>5</v>
      </c>
      <c r="G31" s="5">
        <v>6</v>
      </c>
    </row>
    <row r="32" spans="1:7" ht="20.100000000000001" customHeight="1">
      <c r="A32" s="5" t="s">
        <v>504</v>
      </c>
      <c r="B32" s="26" t="s">
        <v>505</v>
      </c>
      <c r="C32" s="26"/>
      <c r="D32" s="5" t="s">
        <v>385</v>
      </c>
      <c r="E32" s="9">
        <v>1</v>
      </c>
      <c r="F32" s="9">
        <v>30000</v>
      </c>
      <c r="G32" s="9">
        <v>30000</v>
      </c>
    </row>
    <row r="33" spans="1:7" ht="24.95" customHeight="1">
      <c r="A33" s="25" t="s">
        <v>491</v>
      </c>
      <c r="B33" s="25"/>
      <c r="C33" s="25"/>
      <c r="D33" s="25"/>
      <c r="E33" s="11">
        <f>SUBTOTAL(9,E32:E32)</f>
        <v>1</v>
      </c>
      <c r="F33" s="11" t="s">
        <v>328</v>
      </c>
      <c r="G33" s="11">
        <f>SUBTOTAL(9,G32:G32)</f>
        <v>30000</v>
      </c>
    </row>
    <row r="34" spans="1:7" ht="24.95" customHeight="1">
      <c r="A34" s="25" t="s">
        <v>502</v>
      </c>
      <c r="B34" s="25"/>
      <c r="C34" s="25"/>
      <c r="D34" s="25"/>
      <c r="E34" s="25"/>
      <c r="F34" s="25"/>
      <c r="G34" s="11">
        <f>SUBTOTAL(9,G32:G33)</f>
        <v>30000</v>
      </c>
    </row>
    <row r="35" spans="1:7" ht="24.95" customHeight="1"/>
    <row r="36" spans="1:7" ht="20.100000000000001" customHeight="1">
      <c r="A36" s="23" t="s">
        <v>411</v>
      </c>
      <c r="B36" s="23"/>
      <c r="C36" s="24" t="s">
        <v>247</v>
      </c>
      <c r="D36" s="24"/>
      <c r="E36" s="24"/>
      <c r="F36" s="24"/>
      <c r="G36" s="24"/>
    </row>
    <row r="37" spans="1:7" ht="20.100000000000001" customHeight="1">
      <c r="A37" s="23" t="s">
        <v>412</v>
      </c>
      <c r="B37" s="23"/>
      <c r="C37" s="24" t="s">
        <v>483</v>
      </c>
      <c r="D37" s="24"/>
      <c r="E37" s="24"/>
      <c r="F37" s="24"/>
      <c r="G37" s="24"/>
    </row>
    <row r="38" spans="1:7" ht="24.95" customHeight="1">
      <c r="A38" s="23" t="s">
        <v>414</v>
      </c>
      <c r="B38" s="23"/>
      <c r="C38" s="24" t="s">
        <v>385</v>
      </c>
      <c r="D38" s="24"/>
      <c r="E38" s="24"/>
      <c r="F38" s="24"/>
      <c r="G38" s="24"/>
    </row>
    <row r="39" spans="1:7" ht="15" customHeight="1"/>
    <row r="40" spans="1:7" ht="24.95" customHeight="1">
      <c r="A40" s="15" t="s">
        <v>506</v>
      </c>
      <c r="B40" s="15"/>
      <c r="C40" s="15"/>
      <c r="D40" s="15"/>
      <c r="E40" s="15"/>
      <c r="F40" s="15"/>
      <c r="G40" s="15"/>
    </row>
    <row r="41" spans="1:7" ht="15" customHeight="1"/>
    <row r="42" spans="1:7" ht="50.1" customHeight="1">
      <c r="A42" s="5" t="s">
        <v>320</v>
      </c>
      <c r="B42" s="21" t="s">
        <v>450</v>
      </c>
      <c r="C42" s="21"/>
      <c r="D42" s="5" t="s">
        <v>485</v>
      </c>
      <c r="E42" s="5" t="s">
        <v>486</v>
      </c>
      <c r="F42" s="5" t="s">
        <v>487</v>
      </c>
      <c r="G42" s="5" t="s">
        <v>488</v>
      </c>
    </row>
    <row r="43" spans="1:7" ht="15" customHeight="1">
      <c r="A43" s="5">
        <v>1</v>
      </c>
      <c r="B43" s="21">
        <v>2</v>
      </c>
      <c r="C43" s="21"/>
      <c r="D43" s="5">
        <v>3</v>
      </c>
      <c r="E43" s="5">
        <v>4</v>
      </c>
      <c r="F43" s="5">
        <v>5</v>
      </c>
      <c r="G43" s="5">
        <v>6</v>
      </c>
    </row>
    <row r="44" spans="1:7" ht="20.100000000000001" customHeight="1">
      <c r="A44" s="5" t="s">
        <v>507</v>
      </c>
      <c r="B44" s="26" t="s">
        <v>508</v>
      </c>
      <c r="C44" s="26"/>
      <c r="D44" s="5" t="s">
        <v>385</v>
      </c>
      <c r="E44" s="9">
        <v>1</v>
      </c>
      <c r="F44" s="9">
        <v>4892</v>
      </c>
      <c r="G44" s="9">
        <v>4892</v>
      </c>
    </row>
    <row r="45" spans="1:7" ht="24.95" customHeight="1">
      <c r="A45" s="25" t="s">
        <v>491</v>
      </c>
      <c r="B45" s="25"/>
      <c r="C45" s="25"/>
      <c r="D45" s="25"/>
      <c r="E45" s="11">
        <f>SUBTOTAL(9,E44:E44)</f>
        <v>1</v>
      </c>
      <c r="F45" s="11" t="s">
        <v>328</v>
      </c>
      <c r="G45" s="11">
        <f>SUBTOTAL(9,G44:G44)</f>
        <v>4892</v>
      </c>
    </row>
    <row r="46" spans="1:7" ht="24.95" customHeight="1">
      <c r="A46" s="25" t="s">
        <v>502</v>
      </c>
      <c r="B46" s="25"/>
      <c r="C46" s="25"/>
      <c r="D46" s="25"/>
      <c r="E46" s="25"/>
      <c r="F46" s="25"/>
      <c r="G46" s="11">
        <f>SUBTOTAL(9,G44:G45)</f>
        <v>4892</v>
      </c>
    </row>
    <row r="47" spans="1:7" ht="24.95" customHeight="1"/>
    <row r="48" spans="1:7" ht="20.100000000000001" customHeight="1">
      <c r="A48" s="23" t="s">
        <v>411</v>
      </c>
      <c r="B48" s="23"/>
      <c r="C48" s="24" t="s">
        <v>247</v>
      </c>
      <c r="D48" s="24"/>
      <c r="E48" s="24"/>
      <c r="F48" s="24"/>
      <c r="G48" s="24"/>
    </row>
    <row r="49" spans="1:7" ht="20.100000000000001" customHeight="1">
      <c r="A49" s="23" t="s">
        <v>412</v>
      </c>
      <c r="B49" s="23"/>
      <c r="C49" s="24" t="s">
        <v>413</v>
      </c>
      <c r="D49" s="24"/>
      <c r="E49" s="24"/>
      <c r="F49" s="24"/>
      <c r="G49" s="24"/>
    </row>
    <row r="50" spans="1:7" ht="24.95" customHeight="1">
      <c r="A50" s="23" t="s">
        <v>414</v>
      </c>
      <c r="B50" s="23"/>
      <c r="C50" s="24" t="s">
        <v>385</v>
      </c>
      <c r="D50" s="24"/>
      <c r="E50" s="24"/>
      <c r="F50" s="24"/>
      <c r="G50" s="24"/>
    </row>
    <row r="51" spans="1:7" ht="15" customHeight="1"/>
    <row r="52" spans="1:7" ht="24.95" customHeight="1">
      <c r="A52" s="15" t="s">
        <v>509</v>
      </c>
      <c r="B52" s="15"/>
      <c r="C52" s="15"/>
      <c r="D52" s="15"/>
      <c r="E52" s="15"/>
      <c r="F52" s="15"/>
      <c r="G52" s="15"/>
    </row>
    <row r="53" spans="1:7" ht="15" customHeight="1"/>
    <row r="54" spans="1:7" ht="50.1" customHeight="1">
      <c r="A54" s="5" t="s">
        <v>320</v>
      </c>
      <c r="B54" s="21" t="s">
        <v>450</v>
      </c>
      <c r="C54" s="21"/>
      <c r="D54" s="5" t="s">
        <v>485</v>
      </c>
      <c r="E54" s="5" t="s">
        <v>486</v>
      </c>
      <c r="F54" s="5" t="s">
        <v>487</v>
      </c>
      <c r="G54" s="5" t="s">
        <v>488</v>
      </c>
    </row>
    <row r="55" spans="1:7" ht="15" customHeight="1">
      <c r="A55" s="5">
        <v>1</v>
      </c>
      <c r="B55" s="21">
        <v>2</v>
      </c>
      <c r="C55" s="21"/>
      <c r="D55" s="5">
        <v>3</v>
      </c>
      <c r="E55" s="5">
        <v>4</v>
      </c>
      <c r="F55" s="5">
        <v>5</v>
      </c>
      <c r="G55" s="5">
        <v>6</v>
      </c>
    </row>
    <row r="56" spans="1:7" ht="39.950000000000003" customHeight="1">
      <c r="A56" s="5" t="s">
        <v>510</v>
      </c>
      <c r="B56" s="26" t="s">
        <v>511</v>
      </c>
      <c r="C56" s="26"/>
      <c r="D56" s="5" t="s">
        <v>385</v>
      </c>
      <c r="E56" s="9">
        <v>1</v>
      </c>
      <c r="F56" s="9">
        <v>12669.87</v>
      </c>
      <c r="G56" s="9">
        <v>12669.87</v>
      </c>
    </row>
    <row r="57" spans="1:7" ht="24.95" customHeight="1">
      <c r="A57" s="25" t="s">
        <v>491</v>
      </c>
      <c r="B57" s="25"/>
      <c r="C57" s="25"/>
      <c r="D57" s="25"/>
      <c r="E57" s="11">
        <f>SUBTOTAL(9,E56:E56)</f>
        <v>1</v>
      </c>
      <c r="F57" s="11" t="s">
        <v>328</v>
      </c>
      <c r="G57" s="11">
        <f>SUBTOTAL(9,G56:G56)</f>
        <v>12669.87</v>
      </c>
    </row>
    <row r="58" spans="1:7" ht="24.95" customHeight="1">
      <c r="A58" s="25" t="s">
        <v>502</v>
      </c>
      <c r="B58" s="25"/>
      <c r="C58" s="25"/>
      <c r="D58" s="25"/>
      <c r="E58" s="25"/>
      <c r="F58" s="25"/>
      <c r="G58" s="11">
        <f>SUBTOTAL(9,G56:G57)</f>
        <v>12669.87</v>
      </c>
    </row>
    <row r="59" spans="1:7" ht="24.95" customHeight="1"/>
    <row r="60" spans="1:7" ht="20.100000000000001" customHeight="1">
      <c r="A60" s="23" t="s">
        <v>411</v>
      </c>
      <c r="B60" s="23"/>
      <c r="C60" s="24" t="s">
        <v>247</v>
      </c>
      <c r="D60" s="24"/>
      <c r="E60" s="24"/>
      <c r="F60" s="24"/>
      <c r="G60" s="24"/>
    </row>
    <row r="61" spans="1:7" ht="20.100000000000001" customHeight="1">
      <c r="A61" s="23" t="s">
        <v>412</v>
      </c>
      <c r="B61" s="23"/>
      <c r="C61" s="24" t="s">
        <v>413</v>
      </c>
      <c r="D61" s="24"/>
      <c r="E61" s="24"/>
      <c r="F61" s="24"/>
      <c r="G61" s="24"/>
    </row>
    <row r="62" spans="1:7" ht="24.95" customHeight="1">
      <c r="A62" s="23" t="s">
        <v>414</v>
      </c>
      <c r="B62" s="23"/>
      <c r="C62" s="24" t="s">
        <v>385</v>
      </c>
      <c r="D62" s="24"/>
      <c r="E62" s="24"/>
      <c r="F62" s="24"/>
      <c r="G62" s="24"/>
    </row>
    <row r="63" spans="1:7" ht="15" customHeight="1"/>
    <row r="64" spans="1:7" ht="24.95" customHeight="1">
      <c r="A64" s="15" t="s">
        <v>512</v>
      </c>
      <c r="B64" s="15"/>
      <c r="C64" s="15"/>
      <c r="D64" s="15"/>
      <c r="E64" s="15"/>
      <c r="F64" s="15"/>
      <c r="G64" s="15"/>
    </row>
    <row r="65" spans="1:7" ht="15" customHeight="1"/>
    <row r="66" spans="1:7" ht="50.1" customHeight="1">
      <c r="A66" s="5" t="s">
        <v>320</v>
      </c>
      <c r="B66" s="21" t="s">
        <v>450</v>
      </c>
      <c r="C66" s="21"/>
      <c r="D66" s="5" t="s">
        <v>485</v>
      </c>
      <c r="E66" s="5" t="s">
        <v>486</v>
      </c>
      <c r="F66" s="5" t="s">
        <v>487</v>
      </c>
      <c r="G66" s="5" t="s">
        <v>488</v>
      </c>
    </row>
    <row r="67" spans="1:7" ht="15" customHeight="1">
      <c r="A67" s="5">
        <v>1</v>
      </c>
      <c r="B67" s="21">
        <v>2</v>
      </c>
      <c r="C67" s="21"/>
      <c r="D67" s="5">
        <v>3</v>
      </c>
      <c r="E67" s="5">
        <v>4</v>
      </c>
      <c r="F67" s="5">
        <v>5</v>
      </c>
      <c r="G67" s="5">
        <v>6</v>
      </c>
    </row>
    <row r="68" spans="1:7" ht="39.950000000000003" customHeight="1">
      <c r="A68" s="5" t="s">
        <v>325</v>
      </c>
      <c r="B68" s="26" t="s">
        <v>513</v>
      </c>
      <c r="C68" s="26"/>
      <c r="D68" s="5" t="s">
        <v>514</v>
      </c>
      <c r="E68" s="9">
        <v>1</v>
      </c>
      <c r="F68" s="9">
        <v>121946.64</v>
      </c>
      <c r="G68" s="9">
        <v>121946.64</v>
      </c>
    </row>
    <row r="69" spans="1:7" ht="24.95" customHeight="1">
      <c r="A69" s="25" t="s">
        <v>491</v>
      </c>
      <c r="B69" s="25"/>
      <c r="C69" s="25"/>
      <c r="D69" s="25"/>
      <c r="E69" s="11">
        <f>SUBTOTAL(9,E68:E68)</f>
        <v>1</v>
      </c>
      <c r="F69" s="11" t="s">
        <v>328</v>
      </c>
      <c r="G69" s="11">
        <f>SUBTOTAL(9,G68:G68)</f>
        <v>121946.64</v>
      </c>
    </row>
    <row r="70" spans="1:7" ht="39.950000000000003" customHeight="1">
      <c r="A70" s="5" t="s">
        <v>426</v>
      </c>
      <c r="B70" s="26" t="s">
        <v>515</v>
      </c>
      <c r="C70" s="26"/>
      <c r="D70" s="5" t="s">
        <v>385</v>
      </c>
      <c r="E70" s="9">
        <v>1</v>
      </c>
      <c r="F70" s="9">
        <v>116150</v>
      </c>
      <c r="G70" s="9">
        <v>116150</v>
      </c>
    </row>
    <row r="71" spans="1:7" ht="24.95" customHeight="1">
      <c r="A71" s="25" t="s">
        <v>491</v>
      </c>
      <c r="B71" s="25"/>
      <c r="C71" s="25"/>
      <c r="D71" s="25"/>
      <c r="E71" s="11">
        <f>SUBTOTAL(9,E70:E70)</f>
        <v>1</v>
      </c>
      <c r="F71" s="11" t="s">
        <v>328</v>
      </c>
      <c r="G71" s="11">
        <f>SUBTOTAL(9,G70:G70)</f>
        <v>116150</v>
      </c>
    </row>
    <row r="72" spans="1:7" ht="39.950000000000003" customHeight="1">
      <c r="A72" s="5" t="s">
        <v>427</v>
      </c>
      <c r="B72" s="26" t="s">
        <v>516</v>
      </c>
      <c r="C72" s="26"/>
      <c r="D72" s="5" t="s">
        <v>385</v>
      </c>
      <c r="E72" s="9">
        <v>1</v>
      </c>
      <c r="F72" s="9">
        <v>5763.3</v>
      </c>
      <c r="G72" s="9">
        <v>5763.3</v>
      </c>
    </row>
    <row r="73" spans="1:7" ht="24.95" customHeight="1">
      <c r="A73" s="25" t="s">
        <v>491</v>
      </c>
      <c r="B73" s="25"/>
      <c r="C73" s="25"/>
      <c r="D73" s="25"/>
      <c r="E73" s="11">
        <f>SUBTOTAL(9,E72:E72)</f>
        <v>1</v>
      </c>
      <c r="F73" s="11" t="s">
        <v>328</v>
      </c>
      <c r="G73" s="11">
        <f>SUBTOTAL(9,G72:G72)</f>
        <v>5763.3</v>
      </c>
    </row>
    <row r="74" spans="1:7" ht="39.950000000000003" customHeight="1">
      <c r="A74" s="5" t="s">
        <v>432</v>
      </c>
      <c r="B74" s="26" t="s">
        <v>517</v>
      </c>
      <c r="C74" s="26"/>
      <c r="D74" s="5" t="s">
        <v>385</v>
      </c>
      <c r="E74" s="9">
        <v>1</v>
      </c>
      <c r="F74" s="9">
        <v>68822.92</v>
      </c>
      <c r="G74" s="9">
        <v>68822.92</v>
      </c>
    </row>
    <row r="75" spans="1:7" ht="24.95" customHeight="1">
      <c r="A75" s="25" t="s">
        <v>491</v>
      </c>
      <c r="B75" s="25"/>
      <c r="C75" s="25"/>
      <c r="D75" s="25"/>
      <c r="E75" s="11">
        <f>SUBTOTAL(9,E74:E74)</f>
        <v>1</v>
      </c>
      <c r="F75" s="11" t="s">
        <v>328</v>
      </c>
      <c r="G75" s="11">
        <f>SUBTOTAL(9,G74:G74)</f>
        <v>68822.92</v>
      </c>
    </row>
    <row r="76" spans="1:7" ht="39.950000000000003" customHeight="1">
      <c r="A76" s="5" t="s">
        <v>518</v>
      </c>
      <c r="B76" s="26" t="s">
        <v>519</v>
      </c>
      <c r="C76" s="26"/>
      <c r="D76" s="5" t="s">
        <v>385</v>
      </c>
      <c r="E76" s="9">
        <v>1</v>
      </c>
      <c r="F76" s="9">
        <v>59589.59</v>
      </c>
      <c r="G76" s="9">
        <v>59589.59</v>
      </c>
    </row>
    <row r="77" spans="1:7" ht="24.95" customHeight="1">
      <c r="A77" s="25" t="s">
        <v>491</v>
      </c>
      <c r="B77" s="25"/>
      <c r="C77" s="25"/>
      <c r="D77" s="25"/>
      <c r="E77" s="11">
        <f>SUBTOTAL(9,E76:E76)</f>
        <v>1</v>
      </c>
      <c r="F77" s="11" t="s">
        <v>328</v>
      </c>
      <c r="G77" s="11">
        <f>SUBTOTAL(9,G76:G76)</f>
        <v>59589.59</v>
      </c>
    </row>
    <row r="78" spans="1:7" ht="39.950000000000003" customHeight="1">
      <c r="A78" s="5" t="s">
        <v>520</v>
      </c>
      <c r="B78" s="26" t="s">
        <v>521</v>
      </c>
      <c r="C78" s="26"/>
      <c r="D78" s="5" t="s">
        <v>385</v>
      </c>
      <c r="E78" s="9">
        <v>1</v>
      </c>
      <c r="F78" s="9">
        <v>2819.81</v>
      </c>
      <c r="G78" s="9">
        <v>2819.81</v>
      </c>
    </row>
    <row r="79" spans="1:7" ht="24.95" customHeight="1">
      <c r="A79" s="25" t="s">
        <v>491</v>
      </c>
      <c r="B79" s="25"/>
      <c r="C79" s="25"/>
      <c r="D79" s="25"/>
      <c r="E79" s="11">
        <f>SUBTOTAL(9,E78:E78)</f>
        <v>1</v>
      </c>
      <c r="F79" s="11" t="s">
        <v>328</v>
      </c>
      <c r="G79" s="11">
        <f>SUBTOTAL(9,G78:G78)</f>
        <v>2819.81</v>
      </c>
    </row>
    <row r="80" spans="1:7" ht="24.95" customHeight="1">
      <c r="A80" s="25" t="s">
        <v>502</v>
      </c>
      <c r="B80" s="25"/>
      <c r="C80" s="25"/>
      <c r="D80" s="25"/>
      <c r="E80" s="25"/>
      <c r="F80" s="25"/>
      <c r="G80" s="11">
        <f>SUBTOTAL(9,G68:G79)</f>
        <v>375092.25999999995</v>
      </c>
    </row>
    <row r="81" spans="1:7" ht="24.95" customHeight="1"/>
    <row r="82" spans="1:7" ht="20.100000000000001" customHeight="1">
      <c r="A82" s="23" t="s">
        <v>411</v>
      </c>
      <c r="B82" s="23"/>
      <c r="C82" s="24" t="s">
        <v>247</v>
      </c>
      <c r="D82" s="24"/>
      <c r="E82" s="24"/>
      <c r="F82" s="24"/>
      <c r="G82" s="24"/>
    </row>
    <row r="83" spans="1:7" ht="20.100000000000001" customHeight="1">
      <c r="A83" s="23" t="s">
        <v>412</v>
      </c>
      <c r="B83" s="23"/>
      <c r="C83" s="24" t="s">
        <v>413</v>
      </c>
      <c r="D83" s="24"/>
      <c r="E83" s="24"/>
      <c r="F83" s="24"/>
      <c r="G83" s="24"/>
    </row>
    <row r="84" spans="1:7" ht="24.95" customHeight="1">
      <c r="A84" s="23" t="s">
        <v>414</v>
      </c>
      <c r="B84" s="23"/>
      <c r="C84" s="24" t="s">
        <v>385</v>
      </c>
      <c r="D84" s="24"/>
      <c r="E84" s="24"/>
      <c r="F84" s="24"/>
      <c r="G84" s="24"/>
    </row>
    <row r="85" spans="1:7" ht="15" customHeight="1"/>
    <row r="86" spans="1:7" ht="24.95" customHeight="1">
      <c r="A86" s="15" t="s">
        <v>522</v>
      </c>
      <c r="B86" s="15"/>
      <c r="C86" s="15"/>
      <c r="D86" s="15"/>
      <c r="E86" s="15"/>
      <c r="F86" s="15"/>
      <c r="G86" s="15"/>
    </row>
    <row r="87" spans="1:7" ht="15" customHeight="1"/>
    <row r="88" spans="1:7" ht="50.1" customHeight="1">
      <c r="A88" s="5" t="s">
        <v>320</v>
      </c>
      <c r="B88" s="21" t="s">
        <v>450</v>
      </c>
      <c r="C88" s="21"/>
      <c r="D88" s="5" t="s">
        <v>485</v>
      </c>
      <c r="E88" s="5" t="s">
        <v>486</v>
      </c>
      <c r="F88" s="5" t="s">
        <v>487</v>
      </c>
      <c r="G88" s="5" t="s">
        <v>488</v>
      </c>
    </row>
    <row r="89" spans="1:7" ht="15" customHeight="1">
      <c r="A89" s="5">
        <v>1</v>
      </c>
      <c r="B89" s="21">
        <v>2</v>
      </c>
      <c r="C89" s="21"/>
      <c r="D89" s="5">
        <v>3</v>
      </c>
      <c r="E89" s="5">
        <v>4</v>
      </c>
      <c r="F89" s="5">
        <v>5</v>
      </c>
      <c r="G89" s="5">
        <v>6</v>
      </c>
    </row>
    <row r="90" spans="1:7" ht="39.950000000000003" customHeight="1">
      <c r="A90" s="5" t="s">
        <v>428</v>
      </c>
      <c r="B90" s="26" t="s">
        <v>523</v>
      </c>
      <c r="C90" s="26"/>
      <c r="D90" s="5" t="s">
        <v>514</v>
      </c>
      <c r="E90" s="9">
        <v>1</v>
      </c>
      <c r="F90" s="9">
        <v>42000</v>
      </c>
      <c r="G90" s="9">
        <v>42000</v>
      </c>
    </row>
    <row r="91" spans="1:7" ht="24.95" customHeight="1">
      <c r="A91" s="25" t="s">
        <v>491</v>
      </c>
      <c r="B91" s="25"/>
      <c r="C91" s="25"/>
      <c r="D91" s="25"/>
      <c r="E91" s="11">
        <f>SUBTOTAL(9,E90:E90)</f>
        <v>1</v>
      </c>
      <c r="F91" s="11" t="s">
        <v>328</v>
      </c>
      <c r="G91" s="11">
        <f>SUBTOTAL(9,G90:G90)</f>
        <v>42000</v>
      </c>
    </row>
    <row r="92" spans="1:7" ht="39.950000000000003" customHeight="1">
      <c r="A92" s="5" t="s">
        <v>429</v>
      </c>
      <c r="B92" s="26" t="s">
        <v>524</v>
      </c>
      <c r="C92" s="26"/>
      <c r="D92" s="5" t="s">
        <v>385</v>
      </c>
      <c r="E92" s="9">
        <v>1</v>
      </c>
      <c r="F92" s="9">
        <v>7500</v>
      </c>
      <c r="G92" s="9">
        <v>7500</v>
      </c>
    </row>
    <row r="93" spans="1:7" ht="24.95" customHeight="1">
      <c r="A93" s="25" t="s">
        <v>491</v>
      </c>
      <c r="B93" s="25"/>
      <c r="C93" s="25"/>
      <c r="D93" s="25"/>
      <c r="E93" s="11">
        <f>SUBTOTAL(9,E92:E92)</f>
        <v>1</v>
      </c>
      <c r="F93" s="11" t="s">
        <v>328</v>
      </c>
      <c r="G93" s="11">
        <f>SUBTOTAL(9,G92:G92)</f>
        <v>7500</v>
      </c>
    </row>
    <row r="94" spans="1:7" ht="60" customHeight="1">
      <c r="A94" s="5" t="s">
        <v>434</v>
      </c>
      <c r="B94" s="26" t="s">
        <v>525</v>
      </c>
      <c r="C94" s="26"/>
      <c r="D94" s="5" t="s">
        <v>385</v>
      </c>
      <c r="E94" s="9">
        <v>1</v>
      </c>
      <c r="F94" s="9">
        <v>77385</v>
      </c>
      <c r="G94" s="9">
        <v>77385</v>
      </c>
    </row>
    <row r="95" spans="1:7" ht="24.95" customHeight="1">
      <c r="A95" s="25" t="s">
        <v>491</v>
      </c>
      <c r="B95" s="25"/>
      <c r="C95" s="25"/>
      <c r="D95" s="25"/>
      <c r="E95" s="11">
        <f>SUBTOTAL(9,E94:E94)</f>
        <v>1</v>
      </c>
      <c r="F95" s="11" t="s">
        <v>328</v>
      </c>
      <c r="G95" s="11">
        <f>SUBTOTAL(9,G94:G94)</f>
        <v>77385</v>
      </c>
    </row>
    <row r="96" spans="1:7" ht="39.950000000000003" customHeight="1">
      <c r="A96" s="5" t="s">
        <v>526</v>
      </c>
      <c r="B96" s="26" t="s">
        <v>527</v>
      </c>
      <c r="C96" s="26"/>
      <c r="D96" s="5" t="s">
        <v>385</v>
      </c>
      <c r="E96" s="9">
        <v>1</v>
      </c>
      <c r="F96" s="9">
        <v>2000</v>
      </c>
      <c r="G96" s="9">
        <v>2000</v>
      </c>
    </row>
    <row r="97" spans="1:7" ht="24.95" customHeight="1">
      <c r="A97" s="25" t="s">
        <v>491</v>
      </c>
      <c r="B97" s="25"/>
      <c r="C97" s="25"/>
      <c r="D97" s="25"/>
      <c r="E97" s="11">
        <f>SUBTOTAL(9,E96:E96)</f>
        <v>1</v>
      </c>
      <c r="F97" s="11" t="s">
        <v>328</v>
      </c>
      <c r="G97" s="11">
        <f>SUBTOTAL(9,G96:G96)</f>
        <v>2000</v>
      </c>
    </row>
    <row r="98" spans="1:7" ht="39.950000000000003" customHeight="1">
      <c r="A98" s="5" t="s">
        <v>528</v>
      </c>
      <c r="B98" s="26" t="s">
        <v>529</v>
      </c>
      <c r="C98" s="26"/>
      <c r="D98" s="5" t="s">
        <v>385</v>
      </c>
      <c r="E98" s="9">
        <v>1</v>
      </c>
      <c r="F98" s="9">
        <v>3018</v>
      </c>
      <c r="G98" s="9">
        <v>3018</v>
      </c>
    </row>
    <row r="99" spans="1:7" ht="24.95" customHeight="1">
      <c r="A99" s="25" t="s">
        <v>491</v>
      </c>
      <c r="B99" s="25"/>
      <c r="C99" s="25"/>
      <c r="D99" s="25"/>
      <c r="E99" s="11">
        <f>SUBTOTAL(9,E98:E98)</f>
        <v>1</v>
      </c>
      <c r="F99" s="11" t="s">
        <v>328</v>
      </c>
      <c r="G99" s="11">
        <f>SUBTOTAL(9,G98:G98)</f>
        <v>3018</v>
      </c>
    </row>
    <row r="100" spans="1:7" ht="39.950000000000003" customHeight="1">
      <c r="A100" s="5" t="s">
        <v>530</v>
      </c>
      <c r="B100" s="26" t="s">
        <v>531</v>
      </c>
      <c r="C100" s="26"/>
      <c r="D100" s="5" t="s">
        <v>385</v>
      </c>
      <c r="E100" s="9">
        <v>1</v>
      </c>
      <c r="F100" s="9">
        <v>2045</v>
      </c>
      <c r="G100" s="9">
        <v>2045</v>
      </c>
    </row>
    <row r="101" spans="1:7" ht="24.95" customHeight="1">
      <c r="A101" s="25" t="s">
        <v>491</v>
      </c>
      <c r="B101" s="25"/>
      <c r="C101" s="25"/>
      <c r="D101" s="25"/>
      <c r="E101" s="11">
        <f>SUBTOTAL(9,E100:E100)</f>
        <v>1</v>
      </c>
      <c r="F101" s="11" t="s">
        <v>328</v>
      </c>
      <c r="G101" s="11">
        <f>SUBTOTAL(9,G100:G100)</f>
        <v>2045</v>
      </c>
    </row>
    <row r="102" spans="1:7" ht="39.950000000000003" customHeight="1">
      <c r="A102" s="5" t="s">
        <v>532</v>
      </c>
      <c r="B102" s="26" t="s">
        <v>533</v>
      </c>
      <c r="C102" s="26"/>
      <c r="D102" s="5" t="s">
        <v>385</v>
      </c>
      <c r="E102" s="9">
        <v>1</v>
      </c>
      <c r="F102" s="9">
        <v>5000</v>
      </c>
      <c r="G102" s="9">
        <v>5000</v>
      </c>
    </row>
    <row r="103" spans="1:7" ht="24.95" customHeight="1">
      <c r="A103" s="25" t="s">
        <v>491</v>
      </c>
      <c r="B103" s="25"/>
      <c r="C103" s="25"/>
      <c r="D103" s="25"/>
      <c r="E103" s="11">
        <f>SUBTOTAL(9,E102:E102)</f>
        <v>1</v>
      </c>
      <c r="F103" s="11" t="s">
        <v>328</v>
      </c>
      <c r="G103" s="11">
        <f>SUBTOTAL(9,G102:G102)</f>
        <v>5000</v>
      </c>
    </row>
    <row r="104" spans="1:7" ht="24.95" customHeight="1">
      <c r="A104" s="25" t="s">
        <v>502</v>
      </c>
      <c r="B104" s="25"/>
      <c r="C104" s="25"/>
      <c r="D104" s="25"/>
      <c r="E104" s="25"/>
      <c r="F104" s="25"/>
      <c r="G104" s="11">
        <f>SUBTOTAL(9,G90:G103)</f>
        <v>138948</v>
      </c>
    </row>
    <row r="105" spans="1:7" ht="24.95" customHeight="1"/>
    <row r="106" spans="1:7" ht="20.100000000000001" customHeight="1">
      <c r="A106" s="23" t="s">
        <v>411</v>
      </c>
      <c r="B106" s="23"/>
      <c r="C106" s="24" t="s">
        <v>247</v>
      </c>
      <c r="D106" s="24"/>
      <c r="E106" s="24"/>
      <c r="F106" s="24"/>
      <c r="G106" s="24"/>
    </row>
    <row r="107" spans="1:7" ht="20.100000000000001" customHeight="1">
      <c r="A107" s="23" t="s">
        <v>412</v>
      </c>
      <c r="B107" s="23"/>
      <c r="C107" s="24" t="s">
        <v>413</v>
      </c>
      <c r="D107" s="24"/>
      <c r="E107" s="24"/>
      <c r="F107" s="24"/>
      <c r="G107" s="24"/>
    </row>
    <row r="108" spans="1:7" ht="24.95" customHeight="1">
      <c r="A108" s="23" t="s">
        <v>414</v>
      </c>
      <c r="B108" s="23"/>
      <c r="C108" s="24" t="s">
        <v>385</v>
      </c>
      <c r="D108" s="24"/>
      <c r="E108" s="24"/>
      <c r="F108" s="24"/>
      <c r="G108" s="24"/>
    </row>
    <row r="109" spans="1:7" ht="15" customHeight="1"/>
    <row r="110" spans="1:7" ht="24.95" customHeight="1">
      <c r="A110" s="15" t="s">
        <v>534</v>
      </c>
      <c r="B110" s="15"/>
      <c r="C110" s="15"/>
      <c r="D110" s="15"/>
      <c r="E110" s="15"/>
      <c r="F110" s="15"/>
      <c r="G110" s="15"/>
    </row>
    <row r="111" spans="1:7" ht="15" customHeight="1"/>
    <row r="112" spans="1:7" ht="50.1" customHeight="1">
      <c r="A112" s="5" t="s">
        <v>320</v>
      </c>
      <c r="B112" s="21" t="s">
        <v>450</v>
      </c>
      <c r="C112" s="21"/>
      <c r="D112" s="5" t="s">
        <v>485</v>
      </c>
      <c r="E112" s="5" t="s">
        <v>486</v>
      </c>
      <c r="F112" s="5" t="s">
        <v>487</v>
      </c>
      <c r="G112" s="5" t="s">
        <v>488</v>
      </c>
    </row>
    <row r="113" spans="1:7" ht="15" customHeight="1">
      <c r="A113" s="5">
        <v>1</v>
      </c>
      <c r="B113" s="21">
        <v>2</v>
      </c>
      <c r="C113" s="21"/>
      <c r="D113" s="5">
        <v>3</v>
      </c>
      <c r="E113" s="5">
        <v>4</v>
      </c>
      <c r="F113" s="5">
        <v>5</v>
      </c>
      <c r="G113" s="5">
        <v>6</v>
      </c>
    </row>
    <row r="114" spans="1:7" ht="39.950000000000003" customHeight="1">
      <c r="A114" s="5" t="s">
        <v>430</v>
      </c>
      <c r="B114" s="26" t="s">
        <v>535</v>
      </c>
      <c r="C114" s="26"/>
      <c r="D114" s="5" t="s">
        <v>385</v>
      </c>
      <c r="E114" s="9">
        <v>1</v>
      </c>
      <c r="F114" s="9">
        <v>33300</v>
      </c>
      <c r="G114" s="9">
        <v>33300</v>
      </c>
    </row>
    <row r="115" spans="1:7" ht="24.95" customHeight="1">
      <c r="A115" s="25" t="s">
        <v>491</v>
      </c>
      <c r="B115" s="25"/>
      <c r="C115" s="25"/>
      <c r="D115" s="25"/>
      <c r="E115" s="11">
        <f>SUBTOTAL(9,E114:E114)</f>
        <v>1</v>
      </c>
      <c r="F115" s="11" t="s">
        <v>328</v>
      </c>
      <c r="G115" s="11">
        <f>SUBTOTAL(9,G114:G114)</f>
        <v>33300</v>
      </c>
    </row>
    <row r="116" spans="1:7" ht="39.950000000000003" customHeight="1">
      <c r="A116" s="5" t="s">
        <v>536</v>
      </c>
      <c r="B116" s="26" t="s">
        <v>537</v>
      </c>
      <c r="C116" s="26"/>
      <c r="D116" s="5" t="s">
        <v>385</v>
      </c>
      <c r="E116" s="9">
        <v>1</v>
      </c>
      <c r="F116" s="9">
        <v>221283.24</v>
      </c>
      <c r="G116" s="9">
        <v>221283.24</v>
      </c>
    </row>
    <row r="117" spans="1:7" ht="24.95" customHeight="1">
      <c r="A117" s="25" t="s">
        <v>491</v>
      </c>
      <c r="B117" s="25"/>
      <c r="C117" s="25"/>
      <c r="D117" s="25"/>
      <c r="E117" s="11">
        <f>SUBTOTAL(9,E116:E116)</f>
        <v>1</v>
      </c>
      <c r="F117" s="11" t="s">
        <v>328</v>
      </c>
      <c r="G117" s="11">
        <f>SUBTOTAL(9,G116:G116)</f>
        <v>221283.24</v>
      </c>
    </row>
    <row r="118" spans="1:7" ht="39.950000000000003" customHeight="1">
      <c r="A118" s="5" t="s">
        <v>538</v>
      </c>
      <c r="B118" s="26" t="s">
        <v>539</v>
      </c>
      <c r="C118" s="26"/>
      <c r="D118" s="5" t="s">
        <v>385</v>
      </c>
      <c r="E118" s="9">
        <v>1</v>
      </c>
      <c r="F118" s="9">
        <v>4400</v>
      </c>
      <c r="G118" s="9">
        <v>4400</v>
      </c>
    </row>
    <row r="119" spans="1:7" ht="24.95" customHeight="1">
      <c r="A119" s="25" t="s">
        <v>491</v>
      </c>
      <c r="B119" s="25"/>
      <c r="C119" s="25"/>
      <c r="D119" s="25"/>
      <c r="E119" s="11">
        <f>SUBTOTAL(9,E118:E118)</f>
        <v>1</v>
      </c>
      <c r="F119" s="11" t="s">
        <v>328</v>
      </c>
      <c r="G119" s="11">
        <f>SUBTOTAL(9,G118:G118)</f>
        <v>4400</v>
      </c>
    </row>
    <row r="120" spans="1:7" ht="39.950000000000003" customHeight="1">
      <c r="A120" s="5" t="s">
        <v>540</v>
      </c>
      <c r="B120" s="26" t="s">
        <v>541</v>
      </c>
      <c r="C120" s="26"/>
      <c r="D120" s="5" t="s">
        <v>385</v>
      </c>
      <c r="E120" s="9">
        <v>1</v>
      </c>
      <c r="F120" s="9">
        <v>790</v>
      </c>
      <c r="G120" s="9">
        <v>790</v>
      </c>
    </row>
    <row r="121" spans="1:7" ht="24.95" customHeight="1">
      <c r="A121" s="25" t="s">
        <v>491</v>
      </c>
      <c r="B121" s="25"/>
      <c r="C121" s="25"/>
      <c r="D121" s="25"/>
      <c r="E121" s="11">
        <f>SUBTOTAL(9,E120:E120)</f>
        <v>1</v>
      </c>
      <c r="F121" s="11" t="s">
        <v>328</v>
      </c>
      <c r="G121" s="11">
        <f>SUBTOTAL(9,G120:G120)</f>
        <v>790</v>
      </c>
    </row>
    <row r="122" spans="1:7" ht="39.950000000000003" customHeight="1">
      <c r="A122" s="5" t="s">
        <v>542</v>
      </c>
      <c r="B122" s="26" t="s">
        <v>543</v>
      </c>
      <c r="C122" s="26"/>
      <c r="D122" s="5" t="s">
        <v>385</v>
      </c>
      <c r="E122" s="9">
        <v>1</v>
      </c>
      <c r="F122" s="9">
        <v>5000</v>
      </c>
      <c r="G122" s="9">
        <v>5000</v>
      </c>
    </row>
    <row r="123" spans="1:7" ht="24.95" customHeight="1">
      <c r="A123" s="25" t="s">
        <v>491</v>
      </c>
      <c r="B123" s="25"/>
      <c r="C123" s="25"/>
      <c r="D123" s="25"/>
      <c r="E123" s="11">
        <f>SUBTOTAL(9,E122:E122)</f>
        <v>1</v>
      </c>
      <c r="F123" s="11" t="s">
        <v>328</v>
      </c>
      <c r="G123" s="11">
        <f>SUBTOTAL(9,G122:G122)</f>
        <v>5000</v>
      </c>
    </row>
    <row r="124" spans="1:7" ht="39.950000000000003" customHeight="1">
      <c r="A124" s="5" t="s">
        <v>544</v>
      </c>
      <c r="B124" s="26" t="s">
        <v>545</v>
      </c>
      <c r="C124" s="26"/>
      <c r="D124" s="5" t="s">
        <v>385</v>
      </c>
      <c r="E124" s="9">
        <v>1</v>
      </c>
      <c r="F124" s="9">
        <v>3300</v>
      </c>
      <c r="G124" s="9">
        <v>3300</v>
      </c>
    </row>
    <row r="125" spans="1:7" ht="24.95" customHeight="1">
      <c r="A125" s="25" t="s">
        <v>491</v>
      </c>
      <c r="B125" s="25"/>
      <c r="C125" s="25"/>
      <c r="D125" s="25"/>
      <c r="E125" s="11">
        <f>SUBTOTAL(9,E124:E124)</f>
        <v>1</v>
      </c>
      <c r="F125" s="11" t="s">
        <v>328</v>
      </c>
      <c r="G125" s="11">
        <f>SUBTOTAL(9,G124:G124)</f>
        <v>3300</v>
      </c>
    </row>
    <row r="126" spans="1:7" ht="39.950000000000003" customHeight="1">
      <c r="A126" s="5" t="s">
        <v>546</v>
      </c>
      <c r="B126" s="26" t="s">
        <v>547</v>
      </c>
      <c r="C126" s="26"/>
      <c r="D126" s="5" t="s">
        <v>385</v>
      </c>
      <c r="E126" s="9">
        <v>1</v>
      </c>
      <c r="F126" s="9">
        <v>7700</v>
      </c>
      <c r="G126" s="9">
        <v>7700</v>
      </c>
    </row>
    <row r="127" spans="1:7" ht="24.95" customHeight="1">
      <c r="A127" s="25" t="s">
        <v>491</v>
      </c>
      <c r="B127" s="25"/>
      <c r="C127" s="25"/>
      <c r="D127" s="25"/>
      <c r="E127" s="11">
        <f>SUBTOTAL(9,E126:E126)</f>
        <v>1</v>
      </c>
      <c r="F127" s="11" t="s">
        <v>328</v>
      </c>
      <c r="G127" s="11">
        <f>SUBTOTAL(9,G126:G126)</f>
        <v>7700</v>
      </c>
    </row>
    <row r="128" spans="1:7" ht="39.950000000000003" customHeight="1">
      <c r="A128" s="5" t="s">
        <v>548</v>
      </c>
      <c r="B128" s="26" t="s">
        <v>549</v>
      </c>
      <c r="C128" s="26"/>
      <c r="D128" s="5" t="s">
        <v>385</v>
      </c>
      <c r="E128" s="9">
        <v>1</v>
      </c>
      <c r="F128" s="9">
        <v>1200</v>
      </c>
      <c r="G128" s="9">
        <v>1200</v>
      </c>
    </row>
    <row r="129" spans="1:7" ht="24.95" customHeight="1">
      <c r="A129" s="25" t="s">
        <v>491</v>
      </c>
      <c r="B129" s="25"/>
      <c r="C129" s="25"/>
      <c r="D129" s="25"/>
      <c r="E129" s="11">
        <f>SUBTOTAL(9,E128:E128)</f>
        <v>1</v>
      </c>
      <c r="F129" s="11" t="s">
        <v>328</v>
      </c>
      <c r="G129" s="11">
        <f>SUBTOTAL(9,G128:G128)</f>
        <v>1200</v>
      </c>
    </row>
    <row r="130" spans="1:7" ht="39.950000000000003" customHeight="1">
      <c r="A130" s="5" t="s">
        <v>550</v>
      </c>
      <c r="B130" s="26" t="s">
        <v>551</v>
      </c>
      <c r="C130" s="26"/>
      <c r="D130" s="5" t="s">
        <v>385</v>
      </c>
      <c r="E130" s="9">
        <v>1</v>
      </c>
      <c r="F130" s="9">
        <v>1200</v>
      </c>
      <c r="G130" s="9">
        <v>1200</v>
      </c>
    </row>
    <row r="131" spans="1:7" ht="24.95" customHeight="1">
      <c r="A131" s="25" t="s">
        <v>491</v>
      </c>
      <c r="B131" s="25"/>
      <c r="C131" s="25"/>
      <c r="D131" s="25"/>
      <c r="E131" s="11">
        <f>SUBTOTAL(9,E130:E130)</f>
        <v>1</v>
      </c>
      <c r="F131" s="11" t="s">
        <v>328</v>
      </c>
      <c r="G131" s="11">
        <f>SUBTOTAL(9,G130:G130)</f>
        <v>1200</v>
      </c>
    </row>
    <row r="132" spans="1:7" ht="24.95" customHeight="1">
      <c r="A132" s="25" t="s">
        <v>502</v>
      </c>
      <c r="B132" s="25"/>
      <c r="C132" s="25"/>
      <c r="D132" s="25"/>
      <c r="E132" s="25"/>
      <c r="F132" s="25"/>
      <c r="G132" s="11">
        <f>SUBTOTAL(9,G114:G131)</f>
        <v>278173.24</v>
      </c>
    </row>
    <row r="133" spans="1:7" ht="24.95" customHeight="1"/>
    <row r="134" spans="1:7" ht="20.100000000000001" customHeight="1">
      <c r="A134" s="23" t="s">
        <v>411</v>
      </c>
      <c r="B134" s="23"/>
      <c r="C134" s="24" t="s">
        <v>247</v>
      </c>
      <c r="D134" s="24"/>
      <c r="E134" s="24"/>
      <c r="F134" s="24"/>
      <c r="G134" s="24"/>
    </row>
    <row r="135" spans="1:7" ht="20.100000000000001" customHeight="1">
      <c r="A135" s="23" t="s">
        <v>412</v>
      </c>
      <c r="B135" s="23"/>
      <c r="C135" s="24" t="s">
        <v>413</v>
      </c>
      <c r="D135" s="24"/>
      <c r="E135" s="24"/>
      <c r="F135" s="24"/>
      <c r="G135" s="24"/>
    </row>
    <row r="136" spans="1:7" ht="24.95" customHeight="1">
      <c r="A136" s="23" t="s">
        <v>414</v>
      </c>
      <c r="B136" s="23"/>
      <c r="C136" s="24" t="s">
        <v>385</v>
      </c>
      <c r="D136" s="24"/>
      <c r="E136" s="24"/>
      <c r="F136" s="24"/>
      <c r="G136" s="24"/>
    </row>
    <row r="137" spans="1:7" ht="15" customHeight="1"/>
    <row r="138" spans="1:7" ht="24.95" customHeight="1">
      <c r="A138" s="15" t="s">
        <v>484</v>
      </c>
      <c r="B138" s="15"/>
      <c r="C138" s="15"/>
      <c r="D138" s="15"/>
      <c r="E138" s="15"/>
      <c r="F138" s="15"/>
      <c r="G138" s="15"/>
    </row>
    <row r="139" spans="1:7" ht="15" customHeight="1"/>
    <row r="140" spans="1:7" ht="50.1" customHeight="1">
      <c r="A140" s="5" t="s">
        <v>320</v>
      </c>
      <c r="B140" s="21" t="s">
        <v>450</v>
      </c>
      <c r="C140" s="21"/>
      <c r="D140" s="5" t="s">
        <v>485</v>
      </c>
      <c r="E140" s="5" t="s">
        <v>486</v>
      </c>
      <c r="F140" s="5" t="s">
        <v>487</v>
      </c>
      <c r="G140" s="5" t="s">
        <v>488</v>
      </c>
    </row>
    <row r="141" spans="1:7" ht="15" customHeight="1">
      <c r="A141" s="5">
        <v>1</v>
      </c>
      <c r="B141" s="21">
        <v>2</v>
      </c>
      <c r="C141" s="21"/>
      <c r="D141" s="5">
        <v>3</v>
      </c>
      <c r="E141" s="5">
        <v>4</v>
      </c>
      <c r="F141" s="5">
        <v>5</v>
      </c>
      <c r="G141" s="5">
        <v>6</v>
      </c>
    </row>
    <row r="142" spans="1:7" ht="39.950000000000003" customHeight="1">
      <c r="A142" s="5" t="s">
        <v>431</v>
      </c>
      <c r="B142" s="26" t="s">
        <v>552</v>
      </c>
      <c r="C142" s="26"/>
      <c r="D142" s="5" t="s">
        <v>385</v>
      </c>
      <c r="E142" s="9">
        <v>1</v>
      </c>
      <c r="F142" s="9">
        <v>3116</v>
      </c>
      <c r="G142" s="9">
        <v>3116</v>
      </c>
    </row>
    <row r="143" spans="1:7" ht="24.95" customHeight="1">
      <c r="A143" s="25" t="s">
        <v>491</v>
      </c>
      <c r="B143" s="25"/>
      <c r="C143" s="25"/>
      <c r="D143" s="25"/>
      <c r="E143" s="11">
        <f>SUBTOTAL(9,E142:E142)</f>
        <v>1</v>
      </c>
      <c r="F143" s="11" t="s">
        <v>328</v>
      </c>
      <c r="G143" s="11">
        <f>SUBTOTAL(9,G142:G142)</f>
        <v>3116</v>
      </c>
    </row>
    <row r="144" spans="1:7" ht="39.950000000000003" customHeight="1">
      <c r="A144" s="5" t="s">
        <v>553</v>
      </c>
      <c r="B144" s="26" t="s">
        <v>554</v>
      </c>
      <c r="C144" s="26"/>
      <c r="D144" s="5" t="s">
        <v>385</v>
      </c>
      <c r="E144" s="9">
        <v>1</v>
      </c>
      <c r="F144" s="9">
        <v>109999.3</v>
      </c>
      <c r="G144" s="9">
        <v>109999.3</v>
      </c>
    </row>
    <row r="145" spans="1:7" ht="24.95" customHeight="1">
      <c r="A145" s="25" t="s">
        <v>491</v>
      </c>
      <c r="B145" s="25"/>
      <c r="C145" s="25"/>
      <c r="D145" s="25"/>
      <c r="E145" s="11">
        <f>SUBTOTAL(9,E144:E144)</f>
        <v>1</v>
      </c>
      <c r="F145" s="11" t="s">
        <v>328</v>
      </c>
      <c r="G145" s="11">
        <f>SUBTOTAL(9,G144:G144)</f>
        <v>109999.3</v>
      </c>
    </row>
    <row r="146" spans="1:7" ht="39.950000000000003" customHeight="1">
      <c r="A146" s="5" t="s">
        <v>555</v>
      </c>
      <c r="B146" s="26" t="s">
        <v>556</v>
      </c>
      <c r="C146" s="26"/>
      <c r="D146" s="5" t="s">
        <v>385</v>
      </c>
      <c r="E146" s="9">
        <v>1</v>
      </c>
      <c r="F146" s="9">
        <v>4860</v>
      </c>
      <c r="G146" s="9">
        <v>4860</v>
      </c>
    </row>
    <row r="147" spans="1:7" ht="24.95" customHeight="1">
      <c r="A147" s="25" t="s">
        <v>491</v>
      </c>
      <c r="B147" s="25"/>
      <c r="C147" s="25"/>
      <c r="D147" s="25"/>
      <c r="E147" s="11">
        <f>SUBTOTAL(9,E146:E146)</f>
        <v>1</v>
      </c>
      <c r="F147" s="11" t="s">
        <v>328</v>
      </c>
      <c r="G147" s="11">
        <f>SUBTOTAL(9,G146:G146)</f>
        <v>4860</v>
      </c>
    </row>
    <row r="148" spans="1:7" ht="39.950000000000003" customHeight="1">
      <c r="A148" s="5" t="s">
        <v>557</v>
      </c>
      <c r="B148" s="26" t="s">
        <v>558</v>
      </c>
      <c r="C148" s="26"/>
      <c r="D148" s="5" t="s">
        <v>385</v>
      </c>
      <c r="E148" s="9">
        <v>1</v>
      </c>
      <c r="F148" s="9">
        <v>2691</v>
      </c>
      <c r="G148" s="9">
        <v>2691</v>
      </c>
    </row>
    <row r="149" spans="1:7" ht="24.95" customHeight="1">
      <c r="A149" s="25" t="s">
        <v>491</v>
      </c>
      <c r="B149" s="25"/>
      <c r="C149" s="25"/>
      <c r="D149" s="25"/>
      <c r="E149" s="11">
        <f>SUBTOTAL(9,E148:E148)</f>
        <v>1</v>
      </c>
      <c r="F149" s="11" t="s">
        <v>328</v>
      </c>
      <c r="G149" s="11">
        <f>SUBTOTAL(9,G148:G148)</f>
        <v>2691</v>
      </c>
    </row>
    <row r="150" spans="1:7" ht="39.950000000000003" customHeight="1">
      <c r="A150" s="5" t="s">
        <v>559</v>
      </c>
      <c r="B150" s="26" t="s">
        <v>560</v>
      </c>
      <c r="C150" s="26"/>
      <c r="D150" s="5" t="s">
        <v>385</v>
      </c>
      <c r="E150" s="9">
        <v>1</v>
      </c>
      <c r="F150" s="9">
        <v>4802.5</v>
      </c>
      <c r="G150" s="9">
        <v>4802.5</v>
      </c>
    </row>
    <row r="151" spans="1:7" ht="24.95" customHeight="1">
      <c r="A151" s="25" t="s">
        <v>491</v>
      </c>
      <c r="B151" s="25"/>
      <c r="C151" s="25"/>
      <c r="D151" s="25"/>
      <c r="E151" s="11">
        <f>SUBTOTAL(9,E150:E150)</f>
        <v>1</v>
      </c>
      <c r="F151" s="11" t="s">
        <v>328</v>
      </c>
      <c r="G151" s="11">
        <f>SUBTOTAL(9,G150:G150)</f>
        <v>4802.5</v>
      </c>
    </row>
    <row r="152" spans="1:7" ht="24.95" customHeight="1">
      <c r="A152" s="25" t="s">
        <v>502</v>
      </c>
      <c r="B152" s="25"/>
      <c r="C152" s="25"/>
      <c r="D152" s="25"/>
      <c r="E152" s="25"/>
      <c r="F152" s="25"/>
      <c r="G152" s="11">
        <f>SUBTOTAL(9,G142:G151)</f>
        <v>125468.8</v>
      </c>
    </row>
    <row r="153" spans="1:7" ht="24.95" customHeight="1"/>
    <row r="154" spans="1:7" ht="20.100000000000001" customHeight="1">
      <c r="A154" s="23" t="s">
        <v>411</v>
      </c>
      <c r="B154" s="23"/>
      <c r="C154" s="24" t="s">
        <v>247</v>
      </c>
      <c r="D154" s="24"/>
      <c r="E154" s="24"/>
      <c r="F154" s="24"/>
      <c r="G154" s="24"/>
    </row>
    <row r="155" spans="1:7" ht="20.100000000000001" customHeight="1">
      <c r="A155" s="23" t="s">
        <v>412</v>
      </c>
      <c r="B155" s="23"/>
      <c r="C155" s="24" t="s">
        <v>413</v>
      </c>
      <c r="D155" s="24"/>
      <c r="E155" s="24"/>
      <c r="F155" s="24"/>
      <c r="G155" s="24"/>
    </row>
    <row r="156" spans="1:7" ht="24.95" customHeight="1">
      <c r="A156" s="23" t="s">
        <v>414</v>
      </c>
      <c r="B156" s="23"/>
      <c r="C156" s="24" t="s">
        <v>385</v>
      </c>
      <c r="D156" s="24"/>
      <c r="E156" s="24"/>
      <c r="F156" s="24"/>
      <c r="G156" s="24"/>
    </row>
    <row r="157" spans="1:7" ht="15" customHeight="1"/>
    <row r="158" spans="1:7" ht="24.95" customHeight="1">
      <c r="A158" s="15" t="s">
        <v>506</v>
      </c>
      <c r="B158" s="15"/>
      <c r="C158" s="15"/>
      <c r="D158" s="15"/>
      <c r="E158" s="15"/>
      <c r="F158" s="15"/>
      <c r="G158" s="15"/>
    </row>
    <row r="159" spans="1:7" ht="15" customHeight="1"/>
    <row r="160" spans="1:7" ht="50.1" customHeight="1">
      <c r="A160" s="5" t="s">
        <v>320</v>
      </c>
      <c r="B160" s="21" t="s">
        <v>450</v>
      </c>
      <c r="C160" s="21"/>
      <c r="D160" s="5" t="s">
        <v>485</v>
      </c>
      <c r="E160" s="5" t="s">
        <v>486</v>
      </c>
      <c r="F160" s="5" t="s">
        <v>487</v>
      </c>
      <c r="G160" s="5" t="s">
        <v>488</v>
      </c>
    </row>
    <row r="161" spans="1:7" ht="15" customHeight="1">
      <c r="A161" s="5">
        <v>1</v>
      </c>
      <c r="B161" s="21">
        <v>2</v>
      </c>
      <c r="C161" s="21"/>
      <c r="D161" s="5">
        <v>3</v>
      </c>
      <c r="E161" s="5">
        <v>4</v>
      </c>
      <c r="F161" s="5">
        <v>5</v>
      </c>
      <c r="G161" s="5">
        <v>6</v>
      </c>
    </row>
    <row r="162" spans="1:7" ht="39.950000000000003" customHeight="1">
      <c r="A162" s="5" t="s">
        <v>561</v>
      </c>
      <c r="B162" s="26" t="s">
        <v>562</v>
      </c>
      <c r="C162" s="26"/>
      <c r="D162" s="5" t="s">
        <v>385</v>
      </c>
      <c r="E162" s="9">
        <v>1</v>
      </c>
      <c r="F162" s="9">
        <v>8762.7800000000007</v>
      </c>
      <c r="G162" s="9">
        <v>8762.7800000000007</v>
      </c>
    </row>
    <row r="163" spans="1:7" ht="24.95" customHeight="1">
      <c r="A163" s="25" t="s">
        <v>491</v>
      </c>
      <c r="B163" s="25"/>
      <c r="C163" s="25"/>
      <c r="D163" s="25"/>
      <c r="E163" s="11">
        <f>SUBTOTAL(9,E162:E162)</f>
        <v>1</v>
      </c>
      <c r="F163" s="11" t="s">
        <v>328</v>
      </c>
      <c r="G163" s="11">
        <f>SUBTOTAL(9,G162:G162)</f>
        <v>8762.7800000000007</v>
      </c>
    </row>
    <row r="164" spans="1:7" ht="39.950000000000003" customHeight="1">
      <c r="A164" s="5" t="s">
        <v>563</v>
      </c>
      <c r="B164" s="26" t="s">
        <v>564</v>
      </c>
      <c r="C164" s="26"/>
      <c r="D164" s="5" t="s">
        <v>385</v>
      </c>
      <c r="E164" s="9">
        <v>1</v>
      </c>
      <c r="F164" s="9">
        <v>2600</v>
      </c>
      <c r="G164" s="9">
        <v>2600</v>
      </c>
    </row>
    <row r="165" spans="1:7" ht="24.95" customHeight="1">
      <c r="A165" s="25" t="s">
        <v>491</v>
      </c>
      <c r="B165" s="25"/>
      <c r="C165" s="25"/>
      <c r="D165" s="25"/>
      <c r="E165" s="11">
        <f>SUBTOTAL(9,E164:E164)</f>
        <v>1</v>
      </c>
      <c r="F165" s="11" t="s">
        <v>328</v>
      </c>
      <c r="G165" s="11">
        <f>SUBTOTAL(9,G164:G164)</f>
        <v>2600</v>
      </c>
    </row>
    <row r="166" spans="1:7" ht="39.950000000000003" customHeight="1">
      <c r="A166" s="5" t="s">
        <v>565</v>
      </c>
      <c r="B166" s="26" t="s">
        <v>566</v>
      </c>
      <c r="C166" s="26"/>
      <c r="D166" s="5" t="s">
        <v>385</v>
      </c>
      <c r="E166" s="9">
        <v>1</v>
      </c>
      <c r="F166" s="9">
        <v>9938.93</v>
      </c>
      <c r="G166" s="9">
        <v>9938.93</v>
      </c>
    </row>
    <row r="167" spans="1:7" ht="24.95" customHeight="1">
      <c r="A167" s="25" t="s">
        <v>491</v>
      </c>
      <c r="B167" s="25"/>
      <c r="C167" s="25"/>
      <c r="D167" s="25"/>
      <c r="E167" s="11">
        <f>SUBTOTAL(9,E166:E166)</f>
        <v>1</v>
      </c>
      <c r="F167" s="11" t="s">
        <v>328</v>
      </c>
      <c r="G167" s="11">
        <f>SUBTOTAL(9,G166:G166)</f>
        <v>9938.93</v>
      </c>
    </row>
    <row r="168" spans="1:7" ht="39.950000000000003" customHeight="1">
      <c r="A168" s="5" t="s">
        <v>567</v>
      </c>
      <c r="B168" s="26" t="s">
        <v>568</v>
      </c>
      <c r="C168" s="26"/>
      <c r="D168" s="5" t="s">
        <v>385</v>
      </c>
      <c r="E168" s="9">
        <v>1</v>
      </c>
      <c r="F168" s="9">
        <v>7330.13</v>
      </c>
      <c r="G168" s="9">
        <v>7330.13</v>
      </c>
    </row>
    <row r="169" spans="1:7" ht="24.95" customHeight="1">
      <c r="A169" s="25" t="s">
        <v>491</v>
      </c>
      <c r="B169" s="25"/>
      <c r="C169" s="25"/>
      <c r="D169" s="25"/>
      <c r="E169" s="11">
        <f>SUBTOTAL(9,E168:E168)</f>
        <v>1</v>
      </c>
      <c r="F169" s="11" t="s">
        <v>328</v>
      </c>
      <c r="G169" s="11">
        <f>SUBTOTAL(9,G168:G168)</f>
        <v>7330.13</v>
      </c>
    </row>
    <row r="170" spans="1:7" ht="24.95" customHeight="1">
      <c r="A170" s="25" t="s">
        <v>502</v>
      </c>
      <c r="B170" s="25"/>
      <c r="C170" s="25"/>
      <c r="D170" s="25"/>
      <c r="E170" s="25"/>
      <c r="F170" s="25"/>
      <c r="G170" s="11">
        <f>SUBTOTAL(9,G162:G169)</f>
        <v>28631.84</v>
      </c>
    </row>
    <row r="171" spans="1:7" ht="24.95" customHeight="1"/>
    <row r="172" spans="1:7" ht="20.100000000000001" customHeight="1">
      <c r="A172" s="23" t="s">
        <v>411</v>
      </c>
      <c r="B172" s="23"/>
      <c r="C172" s="24" t="s">
        <v>247</v>
      </c>
      <c r="D172" s="24"/>
      <c r="E172" s="24"/>
      <c r="F172" s="24"/>
      <c r="G172" s="24"/>
    </row>
    <row r="173" spans="1:7" ht="20.100000000000001" customHeight="1">
      <c r="A173" s="23" t="s">
        <v>412</v>
      </c>
      <c r="B173" s="23"/>
      <c r="C173" s="24" t="s">
        <v>470</v>
      </c>
      <c r="D173" s="24"/>
      <c r="E173" s="24"/>
      <c r="F173" s="24"/>
      <c r="G173" s="24"/>
    </row>
    <row r="174" spans="1:7" ht="24.95" customHeight="1">
      <c r="A174" s="23" t="s">
        <v>414</v>
      </c>
      <c r="B174" s="23"/>
      <c r="C174" s="24" t="s">
        <v>385</v>
      </c>
      <c r="D174" s="24"/>
      <c r="E174" s="24"/>
      <c r="F174" s="24"/>
      <c r="G174" s="24"/>
    </row>
    <row r="175" spans="1:7" ht="15" customHeight="1"/>
    <row r="176" spans="1:7" ht="24.95" customHeight="1">
      <c r="A176" s="15" t="s">
        <v>512</v>
      </c>
      <c r="B176" s="15"/>
      <c r="C176" s="15"/>
      <c r="D176" s="15"/>
      <c r="E176" s="15"/>
      <c r="F176" s="15"/>
      <c r="G176" s="15"/>
    </row>
    <row r="177" spans="1:7" ht="15" customHeight="1"/>
    <row r="178" spans="1:7" ht="50.1" customHeight="1">
      <c r="A178" s="5" t="s">
        <v>320</v>
      </c>
      <c r="B178" s="21" t="s">
        <v>450</v>
      </c>
      <c r="C178" s="21"/>
      <c r="D178" s="5" t="s">
        <v>485</v>
      </c>
      <c r="E178" s="5" t="s">
        <v>486</v>
      </c>
      <c r="F178" s="5" t="s">
        <v>487</v>
      </c>
      <c r="G178" s="5" t="s">
        <v>488</v>
      </c>
    </row>
    <row r="179" spans="1:7" ht="15" customHeight="1">
      <c r="A179" s="5">
        <v>1</v>
      </c>
      <c r="B179" s="21">
        <v>2</v>
      </c>
      <c r="C179" s="21"/>
      <c r="D179" s="5">
        <v>3</v>
      </c>
      <c r="E179" s="5">
        <v>4</v>
      </c>
      <c r="F179" s="5">
        <v>5</v>
      </c>
      <c r="G179" s="5">
        <v>6</v>
      </c>
    </row>
    <row r="180" spans="1:7" ht="20.100000000000001" customHeight="1">
      <c r="A180" s="5" t="s">
        <v>569</v>
      </c>
      <c r="B180" s="26" t="s">
        <v>570</v>
      </c>
      <c r="C180" s="26"/>
      <c r="D180" s="5" t="s">
        <v>514</v>
      </c>
      <c r="E180" s="9">
        <v>1</v>
      </c>
      <c r="F180" s="9">
        <v>30703.54</v>
      </c>
      <c r="G180" s="9">
        <v>30703.54</v>
      </c>
    </row>
    <row r="181" spans="1:7" ht="24.95" customHeight="1">
      <c r="A181" s="25" t="s">
        <v>491</v>
      </c>
      <c r="B181" s="25"/>
      <c r="C181" s="25"/>
      <c r="D181" s="25"/>
      <c r="E181" s="11">
        <f>SUBTOTAL(9,E180:E180)</f>
        <v>1</v>
      </c>
      <c r="F181" s="11" t="s">
        <v>328</v>
      </c>
      <c r="G181" s="11">
        <f>SUBTOTAL(9,G180:G180)</f>
        <v>30703.54</v>
      </c>
    </row>
    <row r="182" spans="1:7" ht="24.95" customHeight="1">
      <c r="A182" s="25" t="s">
        <v>502</v>
      </c>
      <c r="B182" s="25"/>
      <c r="C182" s="25"/>
      <c r="D182" s="25"/>
      <c r="E182" s="25"/>
      <c r="F182" s="25"/>
      <c r="G182" s="11">
        <f>SUBTOTAL(9,G180:G181)</f>
        <v>30703.54</v>
      </c>
    </row>
    <row r="183" spans="1:7" ht="24.95" customHeight="1"/>
    <row r="184" spans="1:7" ht="20.100000000000001" customHeight="1">
      <c r="A184" s="23" t="s">
        <v>411</v>
      </c>
      <c r="B184" s="23"/>
      <c r="C184" s="24" t="s">
        <v>247</v>
      </c>
      <c r="D184" s="24"/>
      <c r="E184" s="24"/>
      <c r="F184" s="24"/>
      <c r="G184" s="24"/>
    </row>
    <row r="185" spans="1:7" ht="20.100000000000001" customHeight="1">
      <c r="A185" s="23" t="s">
        <v>412</v>
      </c>
      <c r="B185" s="23"/>
      <c r="C185" s="24" t="s">
        <v>470</v>
      </c>
      <c r="D185" s="24"/>
      <c r="E185" s="24"/>
      <c r="F185" s="24"/>
      <c r="G185" s="24"/>
    </row>
    <row r="186" spans="1:7" ht="24.95" customHeight="1">
      <c r="A186" s="23" t="s">
        <v>414</v>
      </c>
      <c r="B186" s="23"/>
      <c r="C186" s="24" t="s">
        <v>385</v>
      </c>
      <c r="D186" s="24"/>
      <c r="E186" s="24"/>
      <c r="F186" s="24"/>
      <c r="G186" s="24"/>
    </row>
    <row r="187" spans="1:7" ht="15" customHeight="1"/>
    <row r="188" spans="1:7" ht="24.95" customHeight="1">
      <c r="A188" s="15" t="s">
        <v>522</v>
      </c>
      <c r="B188" s="15"/>
      <c r="C188" s="15"/>
      <c r="D188" s="15"/>
      <c r="E188" s="15"/>
      <c r="F188" s="15"/>
      <c r="G188" s="15"/>
    </row>
    <row r="189" spans="1:7" ht="15" customHeight="1"/>
    <row r="190" spans="1:7" ht="50.1" customHeight="1">
      <c r="A190" s="5" t="s">
        <v>320</v>
      </c>
      <c r="B190" s="21" t="s">
        <v>450</v>
      </c>
      <c r="C190" s="21"/>
      <c r="D190" s="5" t="s">
        <v>485</v>
      </c>
      <c r="E190" s="5" t="s">
        <v>486</v>
      </c>
      <c r="F190" s="5" t="s">
        <v>487</v>
      </c>
      <c r="G190" s="5" t="s">
        <v>488</v>
      </c>
    </row>
    <row r="191" spans="1:7" ht="15" customHeight="1">
      <c r="A191" s="5">
        <v>1</v>
      </c>
      <c r="B191" s="21">
        <v>2</v>
      </c>
      <c r="C191" s="21"/>
      <c r="D191" s="5">
        <v>3</v>
      </c>
      <c r="E191" s="5">
        <v>4</v>
      </c>
      <c r="F191" s="5">
        <v>5</v>
      </c>
      <c r="G191" s="5">
        <v>6</v>
      </c>
    </row>
    <row r="192" spans="1:7" ht="20.100000000000001" customHeight="1">
      <c r="A192" s="5" t="s">
        <v>571</v>
      </c>
      <c r="B192" s="26" t="s">
        <v>572</v>
      </c>
      <c r="C192" s="26"/>
      <c r="D192" s="5" t="s">
        <v>385</v>
      </c>
      <c r="E192" s="9">
        <v>1</v>
      </c>
      <c r="F192" s="9">
        <v>10.210000000000001</v>
      </c>
      <c r="G192" s="9">
        <v>10.210000000000001</v>
      </c>
    </row>
    <row r="193" spans="1:7" ht="24.95" customHeight="1">
      <c r="A193" s="25" t="s">
        <v>491</v>
      </c>
      <c r="B193" s="25"/>
      <c r="C193" s="25"/>
      <c r="D193" s="25"/>
      <c r="E193" s="11">
        <f>SUBTOTAL(9,E192:E192)</f>
        <v>1</v>
      </c>
      <c r="F193" s="11" t="s">
        <v>328</v>
      </c>
      <c r="G193" s="11">
        <f>SUBTOTAL(9,G192:G192)</f>
        <v>10.210000000000001</v>
      </c>
    </row>
    <row r="194" spans="1:7" ht="20.100000000000001" customHeight="1">
      <c r="A194" s="5" t="s">
        <v>573</v>
      </c>
      <c r="B194" s="26" t="s">
        <v>574</v>
      </c>
      <c r="C194" s="26"/>
      <c r="D194" s="5" t="s">
        <v>385</v>
      </c>
      <c r="E194" s="9">
        <v>1</v>
      </c>
      <c r="F194" s="9">
        <v>373267</v>
      </c>
      <c r="G194" s="9">
        <v>373267</v>
      </c>
    </row>
    <row r="195" spans="1:7" ht="24.95" customHeight="1">
      <c r="A195" s="25" t="s">
        <v>491</v>
      </c>
      <c r="B195" s="25"/>
      <c r="C195" s="25"/>
      <c r="D195" s="25"/>
      <c r="E195" s="11">
        <f>SUBTOTAL(9,E194:E194)</f>
        <v>1</v>
      </c>
      <c r="F195" s="11" t="s">
        <v>328</v>
      </c>
      <c r="G195" s="11">
        <f>SUBTOTAL(9,G194:G194)</f>
        <v>373267</v>
      </c>
    </row>
    <row r="196" spans="1:7" ht="24.95" customHeight="1">
      <c r="A196" s="25" t="s">
        <v>502</v>
      </c>
      <c r="B196" s="25"/>
      <c r="C196" s="25"/>
      <c r="D196" s="25"/>
      <c r="E196" s="25"/>
      <c r="F196" s="25"/>
      <c r="G196" s="11">
        <f>SUBTOTAL(9,G192:G195)</f>
        <v>373277.21</v>
      </c>
    </row>
    <row r="197" spans="1:7" ht="24.95" customHeight="1"/>
    <row r="198" spans="1:7" ht="20.100000000000001" customHeight="1">
      <c r="A198" s="23" t="s">
        <v>411</v>
      </c>
      <c r="B198" s="23"/>
      <c r="C198" s="24" t="s">
        <v>247</v>
      </c>
      <c r="D198" s="24"/>
      <c r="E198" s="24"/>
      <c r="F198" s="24"/>
      <c r="G198" s="24"/>
    </row>
    <row r="199" spans="1:7" ht="20.100000000000001" customHeight="1">
      <c r="A199" s="23" t="s">
        <v>412</v>
      </c>
      <c r="B199" s="23"/>
      <c r="C199" s="24" t="s">
        <v>470</v>
      </c>
      <c r="D199" s="24"/>
      <c r="E199" s="24"/>
      <c r="F199" s="24"/>
      <c r="G199" s="24"/>
    </row>
    <row r="200" spans="1:7" ht="24.95" customHeight="1">
      <c r="A200" s="23" t="s">
        <v>414</v>
      </c>
      <c r="B200" s="23"/>
      <c r="C200" s="24" t="s">
        <v>385</v>
      </c>
      <c r="D200" s="24"/>
      <c r="E200" s="24"/>
      <c r="F200" s="24"/>
      <c r="G200" s="24"/>
    </row>
    <row r="201" spans="1:7" ht="15" customHeight="1"/>
    <row r="202" spans="1:7" ht="24.95" customHeight="1">
      <c r="A202" s="15" t="s">
        <v>575</v>
      </c>
      <c r="B202" s="15"/>
      <c r="C202" s="15"/>
      <c r="D202" s="15"/>
      <c r="E202" s="15"/>
      <c r="F202" s="15"/>
      <c r="G202" s="15"/>
    </row>
    <row r="203" spans="1:7" ht="15" customHeight="1"/>
    <row r="204" spans="1:7" ht="50.1" customHeight="1">
      <c r="A204" s="5" t="s">
        <v>320</v>
      </c>
      <c r="B204" s="21" t="s">
        <v>450</v>
      </c>
      <c r="C204" s="21"/>
      <c r="D204" s="5" t="s">
        <v>485</v>
      </c>
      <c r="E204" s="5" t="s">
        <v>486</v>
      </c>
      <c r="F204" s="5" t="s">
        <v>487</v>
      </c>
      <c r="G204" s="5" t="s">
        <v>488</v>
      </c>
    </row>
    <row r="205" spans="1:7" ht="15" customHeight="1">
      <c r="A205" s="5">
        <v>1</v>
      </c>
      <c r="B205" s="21">
        <v>2</v>
      </c>
      <c r="C205" s="21"/>
      <c r="D205" s="5">
        <v>3</v>
      </c>
      <c r="E205" s="5">
        <v>4</v>
      </c>
      <c r="F205" s="5">
        <v>5</v>
      </c>
      <c r="G205" s="5">
        <v>6</v>
      </c>
    </row>
    <row r="206" spans="1:7" ht="20.100000000000001" customHeight="1">
      <c r="A206" s="5" t="s">
        <v>576</v>
      </c>
      <c r="B206" s="26" t="s">
        <v>577</v>
      </c>
      <c r="C206" s="26"/>
      <c r="D206" s="5" t="s">
        <v>385</v>
      </c>
      <c r="E206" s="9">
        <v>1</v>
      </c>
      <c r="F206" s="9">
        <v>24200</v>
      </c>
      <c r="G206" s="9">
        <v>24200</v>
      </c>
    </row>
    <row r="207" spans="1:7" ht="24.95" customHeight="1">
      <c r="A207" s="25" t="s">
        <v>491</v>
      </c>
      <c r="B207" s="25"/>
      <c r="C207" s="25"/>
      <c r="D207" s="25"/>
      <c r="E207" s="11">
        <f>SUBTOTAL(9,E206:E206)</f>
        <v>1</v>
      </c>
      <c r="F207" s="11" t="s">
        <v>328</v>
      </c>
      <c r="G207" s="11">
        <f>SUBTOTAL(9,G206:G206)</f>
        <v>24200</v>
      </c>
    </row>
    <row r="208" spans="1:7" ht="24.95" customHeight="1">
      <c r="A208" s="25" t="s">
        <v>502</v>
      </c>
      <c r="B208" s="25"/>
      <c r="C208" s="25"/>
      <c r="D208" s="25"/>
      <c r="E208" s="25"/>
      <c r="F208" s="25"/>
      <c r="G208" s="11">
        <f>SUBTOTAL(9,G206:G207)</f>
        <v>24200</v>
      </c>
    </row>
    <row r="209" spans="1:7" ht="24.95" customHeight="1"/>
    <row r="210" spans="1:7" ht="20.100000000000001" customHeight="1">
      <c r="A210" s="23" t="s">
        <v>411</v>
      </c>
      <c r="B210" s="23"/>
      <c r="C210" s="24" t="s">
        <v>247</v>
      </c>
      <c r="D210" s="24"/>
      <c r="E210" s="24"/>
      <c r="F210" s="24"/>
      <c r="G210" s="24"/>
    </row>
    <row r="211" spans="1:7" ht="20.100000000000001" customHeight="1">
      <c r="A211" s="23" t="s">
        <v>412</v>
      </c>
      <c r="B211" s="23"/>
      <c r="C211" s="24" t="s">
        <v>483</v>
      </c>
      <c r="D211" s="24"/>
      <c r="E211" s="24"/>
      <c r="F211" s="24"/>
      <c r="G211" s="24"/>
    </row>
    <row r="212" spans="1:7" ht="24.95" customHeight="1">
      <c r="A212" s="23" t="s">
        <v>414</v>
      </c>
      <c r="B212" s="23"/>
      <c r="C212" s="24" t="s">
        <v>388</v>
      </c>
      <c r="D212" s="24"/>
      <c r="E212" s="24"/>
      <c r="F212" s="24"/>
      <c r="G212" s="24"/>
    </row>
    <row r="213" spans="1:7" ht="15" customHeight="1"/>
    <row r="214" spans="1:7" ht="24.95" customHeight="1">
      <c r="A214" s="15" t="s">
        <v>484</v>
      </c>
      <c r="B214" s="15"/>
      <c r="C214" s="15"/>
      <c r="D214" s="15"/>
      <c r="E214" s="15"/>
      <c r="F214" s="15"/>
      <c r="G214" s="15"/>
    </row>
    <row r="215" spans="1:7" ht="15" customHeight="1"/>
    <row r="216" spans="1:7" ht="50.1" customHeight="1">
      <c r="A216" s="5" t="s">
        <v>320</v>
      </c>
      <c r="B216" s="21" t="s">
        <v>450</v>
      </c>
      <c r="C216" s="21"/>
      <c r="D216" s="5" t="s">
        <v>485</v>
      </c>
      <c r="E216" s="5" t="s">
        <v>486</v>
      </c>
      <c r="F216" s="5" t="s">
        <v>487</v>
      </c>
      <c r="G216" s="5" t="s">
        <v>488</v>
      </c>
    </row>
    <row r="217" spans="1:7" ht="15" customHeight="1">
      <c r="A217" s="5">
        <v>1</v>
      </c>
      <c r="B217" s="21">
        <v>2</v>
      </c>
      <c r="C217" s="21"/>
      <c r="D217" s="5">
        <v>3</v>
      </c>
      <c r="E217" s="5">
        <v>4</v>
      </c>
      <c r="F217" s="5">
        <v>5</v>
      </c>
      <c r="G217" s="5">
        <v>6</v>
      </c>
    </row>
    <row r="218" spans="1:7" ht="39.950000000000003" customHeight="1">
      <c r="A218" s="5" t="s">
        <v>492</v>
      </c>
      <c r="B218" s="26" t="s">
        <v>493</v>
      </c>
      <c r="C218" s="26"/>
      <c r="D218" s="5" t="s">
        <v>59</v>
      </c>
      <c r="E218" s="9">
        <v>1</v>
      </c>
      <c r="F218" s="9">
        <v>395000</v>
      </c>
      <c r="G218" s="9">
        <v>395000</v>
      </c>
    </row>
    <row r="219" spans="1:7" ht="24.95" customHeight="1">
      <c r="A219" s="25" t="s">
        <v>491</v>
      </c>
      <c r="B219" s="25"/>
      <c r="C219" s="25"/>
      <c r="D219" s="25"/>
      <c r="E219" s="11">
        <f>SUBTOTAL(9,E218:E218)</f>
        <v>1</v>
      </c>
      <c r="F219" s="11" t="s">
        <v>328</v>
      </c>
      <c r="G219" s="11">
        <f>SUBTOTAL(9,G218:G218)</f>
        <v>395000</v>
      </c>
    </row>
    <row r="220" spans="1:7" ht="24.95" customHeight="1">
      <c r="A220" s="25" t="s">
        <v>502</v>
      </c>
      <c r="B220" s="25"/>
      <c r="C220" s="25"/>
      <c r="D220" s="25"/>
      <c r="E220" s="25"/>
      <c r="F220" s="25"/>
      <c r="G220" s="11">
        <f>SUBTOTAL(9,G218:G219)</f>
        <v>395000</v>
      </c>
    </row>
    <row r="221" spans="1:7" ht="24.95" customHeight="1"/>
    <row r="222" spans="1:7" ht="20.100000000000001" customHeight="1">
      <c r="A222" s="23" t="s">
        <v>411</v>
      </c>
      <c r="B222" s="23"/>
      <c r="C222" s="24" t="s">
        <v>247</v>
      </c>
      <c r="D222" s="24"/>
      <c r="E222" s="24"/>
      <c r="F222" s="24"/>
      <c r="G222" s="24"/>
    </row>
    <row r="223" spans="1:7" ht="20.100000000000001" customHeight="1">
      <c r="A223" s="23" t="s">
        <v>412</v>
      </c>
      <c r="B223" s="23"/>
      <c r="C223" s="24" t="s">
        <v>413</v>
      </c>
      <c r="D223" s="24"/>
      <c r="E223" s="24"/>
      <c r="F223" s="24"/>
      <c r="G223" s="24"/>
    </row>
    <row r="224" spans="1:7" ht="24.95" customHeight="1">
      <c r="A224" s="23" t="s">
        <v>414</v>
      </c>
      <c r="B224" s="23"/>
      <c r="C224" s="24" t="s">
        <v>388</v>
      </c>
      <c r="D224" s="24"/>
      <c r="E224" s="24"/>
      <c r="F224" s="24"/>
      <c r="G224" s="24"/>
    </row>
    <row r="225" spans="1:7" ht="15" customHeight="1"/>
    <row r="226" spans="1:7" ht="24.95" customHeight="1">
      <c r="A226" s="15" t="s">
        <v>509</v>
      </c>
      <c r="B226" s="15"/>
      <c r="C226" s="15"/>
      <c r="D226" s="15"/>
      <c r="E226" s="15"/>
      <c r="F226" s="15"/>
      <c r="G226" s="15"/>
    </row>
    <row r="227" spans="1:7" ht="15" customHeight="1"/>
    <row r="228" spans="1:7" ht="50.1" customHeight="1">
      <c r="A228" s="5" t="s">
        <v>320</v>
      </c>
      <c r="B228" s="21" t="s">
        <v>450</v>
      </c>
      <c r="C228" s="21"/>
      <c r="D228" s="5" t="s">
        <v>485</v>
      </c>
      <c r="E228" s="5" t="s">
        <v>486</v>
      </c>
      <c r="F228" s="5" t="s">
        <v>487</v>
      </c>
      <c r="G228" s="5" t="s">
        <v>488</v>
      </c>
    </row>
    <row r="229" spans="1:7" ht="15" customHeight="1">
      <c r="A229" s="5">
        <v>1</v>
      </c>
      <c r="B229" s="21">
        <v>2</v>
      </c>
      <c r="C229" s="21"/>
      <c r="D229" s="5">
        <v>3</v>
      </c>
      <c r="E229" s="5">
        <v>4</v>
      </c>
      <c r="F229" s="5">
        <v>5</v>
      </c>
      <c r="G229" s="5">
        <v>6</v>
      </c>
    </row>
    <row r="230" spans="1:7" ht="39.950000000000003" customHeight="1">
      <c r="A230" s="5" t="s">
        <v>510</v>
      </c>
      <c r="B230" s="26" t="s">
        <v>511</v>
      </c>
      <c r="C230" s="26"/>
      <c r="D230" s="5" t="s">
        <v>59</v>
      </c>
      <c r="E230" s="9">
        <v>1</v>
      </c>
      <c r="F230" s="9">
        <v>20000</v>
      </c>
      <c r="G230" s="9">
        <v>20000</v>
      </c>
    </row>
    <row r="231" spans="1:7" ht="24.95" customHeight="1">
      <c r="A231" s="25" t="s">
        <v>491</v>
      </c>
      <c r="B231" s="25"/>
      <c r="C231" s="25"/>
      <c r="D231" s="25"/>
      <c r="E231" s="11">
        <f>SUBTOTAL(9,E230:E230)</f>
        <v>1</v>
      </c>
      <c r="F231" s="11" t="s">
        <v>328</v>
      </c>
      <c r="G231" s="11">
        <f>SUBTOTAL(9,G230:G230)</f>
        <v>20000</v>
      </c>
    </row>
    <row r="232" spans="1:7" ht="24.95" customHeight="1">
      <c r="A232" s="25" t="s">
        <v>502</v>
      </c>
      <c r="B232" s="25"/>
      <c r="C232" s="25"/>
      <c r="D232" s="25"/>
      <c r="E232" s="25"/>
      <c r="F232" s="25"/>
      <c r="G232" s="11">
        <f>SUBTOTAL(9,G230:G231)</f>
        <v>20000</v>
      </c>
    </row>
    <row r="233" spans="1:7" ht="24.95" customHeight="1"/>
    <row r="234" spans="1:7" ht="20.100000000000001" customHeight="1">
      <c r="A234" s="23" t="s">
        <v>411</v>
      </c>
      <c r="B234" s="23"/>
      <c r="C234" s="24" t="s">
        <v>247</v>
      </c>
      <c r="D234" s="24"/>
      <c r="E234" s="24"/>
      <c r="F234" s="24"/>
      <c r="G234" s="24"/>
    </row>
    <row r="235" spans="1:7" ht="20.100000000000001" customHeight="1">
      <c r="A235" s="23" t="s">
        <v>412</v>
      </c>
      <c r="B235" s="23"/>
      <c r="C235" s="24" t="s">
        <v>413</v>
      </c>
      <c r="D235" s="24"/>
      <c r="E235" s="24"/>
      <c r="F235" s="24"/>
      <c r="G235" s="24"/>
    </row>
    <row r="236" spans="1:7" ht="24.95" customHeight="1">
      <c r="A236" s="23" t="s">
        <v>414</v>
      </c>
      <c r="B236" s="23"/>
      <c r="C236" s="24" t="s">
        <v>388</v>
      </c>
      <c r="D236" s="24"/>
      <c r="E236" s="24"/>
      <c r="F236" s="24"/>
      <c r="G236" s="24"/>
    </row>
    <row r="237" spans="1:7" ht="15" customHeight="1"/>
    <row r="238" spans="1:7" ht="24.95" customHeight="1">
      <c r="A238" s="15" t="s">
        <v>512</v>
      </c>
      <c r="B238" s="15"/>
      <c r="C238" s="15"/>
      <c r="D238" s="15"/>
      <c r="E238" s="15"/>
      <c r="F238" s="15"/>
      <c r="G238" s="15"/>
    </row>
    <row r="239" spans="1:7" ht="15" customHeight="1"/>
    <row r="240" spans="1:7" ht="50.1" customHeight="1">
      <c r="A240" s="5" t="s">
        <v>320</v>
      </c>
      <c r="B240" s="21" t="s">
        <v>450</v>
      </c>
      <c r="C240" s="21"/>
      <c r="D240" s="5" t="s">
        <v>485</v>
      </c>
      <c r="E240" s="5" t="s">
        <v>486</v>
      </c>
      <c r="F240" s="5" t="s">
        <v>487</v>
      </c>
      <c r="G240" s="5" t="s">
        <v>488</v>
      </c>
    </row>
    <row r="241" spans="1:7" ht="15" customHeight="1">
      <c r="A241" s="5">
        <v>1</v>
      </c>
      <c r="B241" s="21">
        <v>2</v>
      </c>
      <c r="C241" s="21"/>
      <c r="D241" s="5">
        <v>3</v>
      </c>
      <c r="E241" s="5">
        <v>4</v>
      </c>
      <c r="F241" s="5">
        <v>5</v>
      </c>
      <c r="G241" s="5">
        <v>6</v>
      </c>
    </row>
    <row r="242" spans="1:7" ht="39.950000000000003" customHeight="1">
      <c r="A242" s="5" t="s">
        <v>432</v>
      </c>
      <c r="B242" s="26" t="s">
        <v>517</v>
      </c>
      <c r="C242" s="26"/>
      <c r="D242" s="5" t="s">
        <v>59</v>
      </c>
      <c r="E242" s="9">
        <v>1</v>
      </c>
      <c r="F242" s="9">
        <v>378120</v>
      </c>
      <c r="G242" s="9">
        <v>378120</v>
      </c>
    </row>
    <row r="243" spans="1:7" ht="24.95" customHeight="1">
      <c r="A243" s="25" t="s">
        <v>491</v>
      </c>
      <c r="B243" s="25"/>
      <c r="C243" s="25"/>
      <c r="D243" s="25"/>
      <c r="E243" s="11">
        <f>SUBTOTAL(9,E242:E242)</f>
        <v>1</v>
      </c>
      <c r="F243" s="11" t="s">
        <v>328</v>
      </c>
      <c r="G243" s="11">
        <f>SUBTOTAL(9,G242:G242)</f>
        <v>378120</v>
      </c>
    </row>
    <row r="244" spans="1:7" ht="24.95" customHeight="1">
      <c r="A244" s="25" t="s">
        <v>502</v>
      </c>
      <c r="B244" s="25"/>
      <c r="C244" s="25"/>
      <c r="D244" s="25"/>
      <c r="E244" s="25"/>
      <c r="F244" s="25"/>
      <c r="G244" s="11">
        <f>SUBTOTAL(9,G242:G243)</f>
        <v>378120</v>
      </c>
    </row>
    <row r="245" spans="1:7" ht="24.95" customHeight="1"/>
    <row r="246" spans="1:7" ht="20.100000000000001" customHeight="1">
      <c r="A246" s="23" t="s">
        <v>411</v>
      </c>
      <c r="B246" s="23"/>
      <c r="C246" s="24" t="s">
        <v>247</v>
      </c>
      <c r="D246" s="24"/>
      <c r="E246" s="24"/>
      <c r="F246" s="24"/>
      <c r="G246" s="24"/>
    </row>
    <row r="247" spans="1:7" ht="20.100000000000001" customHeight="1">
      <c r="A247" s="23" t="s">
        <v>412</v>
      </c>
      <c r="B247" s="23"/>
      <c r="C247" s="24" t="s">
        <v>413</v>
      </c>
      <c r="D247" s="24"/>
      <c r="E247" s="24"/>
      <c r="F247" s="24"/>
      <c r="G247" s="24"/>
    </row>
    <row r="248" spans="1:7" ht="24.95" customHeight="1">
      <c r="A248" s="23" t="s">
        <v>414</v>
      </c>
      <c r="B248" s="23"/>
      <c r="C248" s="24" t="s">
        <v>388</v>
      </c>
      <c r="D248" s="24"/>
      <c r="E248" s="24"/>
      <c r="F248" s="24"/>
      <c r="G248" s="24"/>
    </row>
    <row r="249" spans="1:7" ht="15" customHeight="1"/>
    <row r="250" spans="1:7" ht="24.95" customHeight="1">
      <c r="A250" s="15" t="s">
        <v>522</v>
      </c>
      <c r="B250" s="15"/>
      <c r="C250" s="15"/>
      <c r="D250" s="15"/>
      <c r="E250" s="15"/>
      <c r="F250" s="15"/>
      <c r="G250" s="15"/>
    </row>
    <row r="251" spans="1:7" ht="15" customHeight="1"/>
    <row r="252" spans="1:7" ht="50.1" customHeight="1">
      <c r="A252" s="5" t="s">
        <v>320</v>
      </c>
      <c r="B252" s="21" t="s">
        <v>450</v>
      </c>
      <c r="C252" s="21"/>
      <c r="D252" s="5" t="s">
        <v>485</v>
      </c>
      <c r="E252" s="5" t="s">
        <v>486</v>
      </c>
      <c r="F252" s="5" t="s">
        <v>487</v>
      </c>
      <c r="G252" s="5" t="s">
        <v>488</v>
      </c>
    </row>
    <row r="253" spans="1:7" ht="15" customHeight="1">
      <c r="A253" s="5">
        <v>1</v>
      </c>
      <c r="B253" s="21">
        <v>2</v>
      </c>
      <c r="C253" s="21"/>
      <c r="D253" s="5">
        <v>3</v>
      </c>
      <c r="E253" s="5">
        <v>4</v>
      </c>
      <c r="F253" s="5">
        <v>5</v>
      </c>
      <c r="G253" s="5">
        <v>6</v>
      </c>
    </row>
    <row r="254" spans="1:7" ht="39.950000000000003" customHeight="1">
      <c r="A254" s="5" t="s">
        <v>428</v>
      </c>
      <c r="B254" s="26" t="s">
        <v>523</v>
      </c>
      <c r="C254" s="26"/>
      <c r="D254" s="5" t="s">
        <v>59</v>
      </c>
      <c r="E254" s="9">
        <v>1</v>
      </c>
      <c r="F254" s="9">
        <v>42000</v>
      </c>
      <c r="G254" s="9">
        <v>42000</v>
      </c>
    </row>
    <row r="255" spans="1:7" ht="24.95" customHeight="1">
      <c r="A255" s="25" t="s">
        <v>491</v>
      </c>
      <c r="B255" s="25"/>
      <c r="C255" s="25"/>
      <c r="D255" s="25"/>
      <c r="E255" s="11">
        <f>SUBTOTAL(9,E254:E254)</f>
        <v>1</v>
      </c>
      <c r="F255" s="11" t="s">
        <v>328</v>
      </c>
      <c r="G255" s="11">
        <f>SUBTOTAL(9,G254:G254)</f>
        <v>42000</v>
      </c>
    </row>
    <row r="256" spans="1:7" ht="39.950000000000003" customHeight="1">
      <c r="A256" s="5" t="s">
        <v>429</v>
      </c>
      <c r="B256" s="26" t="s">
        <v>524</v>
      </c>
      <c r="C256" s="26"/>
      <c r="D256" s="5" t="s">
        <v>59</v>
      </c>
      <c r="E256" s="9">
        <v>1</v>
      </c>
      <c r="F256" s="9">
        <v>6400</v>
      </c>
      <c r="G256" s="9">
        <v>6400</v>
      </c>
    </row>
    <row r="257" spans="1:7" ht="24.95" customHeight="1">
      <c r="A257" s="25" t="s">
        <v>491</v>
      </c>
      <c r="B257" s="25"/>
      <c r="C257" s="25"/>
      <c r="D257" s="25"/>
      <c r="E257" s="11">
        <f>SUBTOTAL(9,E256:E256)</f>
        <v>1</v>
      </c>
      <c r="F257" s="11" t="s">
        <v>328</v>
      </c>
      <c r="G257" s="11">
        <f>SUBTOTAL(9,G256:G256)</f>
        <v>6400</v>
      </c>
    </row>
    <row r="258" spans="1:7" ht="39.950000000000003" customHeight="1">
      <c r="A258" s="5" t="s">
        <v>433</v>
      </c>
      <c r="B258" s="26" t="s">
        <v>578</v>
      </c>
      <c r="C258" s="26"/>
      <c r="D258" s="5" t="s">
        <v>59</v>
      </c>
      <c r="E258" s="9">
        <v>1</v>
      </c>
      <c r="F258" s="9">
        <v>7200</v>
      </c>
      <c r="G258" s="9">
        <v>7200</v>
      </c>
    </row>
    <row r="259" spans="1:7" ht="24.95" customHeight="1">
      <c r="A259" s="25" t="s">
        <v>491</v>
      </c>
      <c r="B259" s="25"/>
      <c r="C259" s="25"/>
      <c r="D259" s="25"/>
      <c r="E259" s="11">
        <f>SUBTOTAL(9,E258:E258)</f>
        <v>1</v>
      </c>
      <c r="F259" s="11" t="s">
        <v>328</v>
      </c>
      <c r="G259" s="11">
        <f>SUBTOTAL(9,G258:G258)</f>
        <v>7200</v>
      </c>
    </row>
    <row r="260" spans="1:7" ht="24.95" customHeight="1">
      <c r="A260" s="25" t="s">
        <v>502</v>
      </c>
      <c r="B260" s="25"/>
      <c r="C260" s="25"/>
      <c r="D260" s="25"/>
      <c r="E260" s="25"/>
      <c r="F260" s="25"/>
      <c r="G260" s="11">
        <f>SUBTOTAL(9,G254:G259)</f>
        <v>55600</v>
      </c>
    </row>
    <row r="261" spans="1:7" ht="24.95" customHeight="1"/>
    <row r="262" spans="1:7" ht="20.100000000000001" customHeight="1">
      <c r="A262" s="23" t="s">
        <v>411</v>
      </c>
      <c r="B262" s="23"/>
      <c r="C262" s="24" t="s">
        <v>247</v>
      </c>
      <c r="D262" s="24"/>
      <c r="E262" s="24"/>
      <c r="F262" s="24"/>
      <c r="G262" s="24"/>
    </row>
    <row r="263" spans="1:7" ht="20.100000000000001" customHeight="1">
      <c r="A263" s="23" t="s">
        <v>412</v>
      </c>
      <c r="B263" s="23"/>
      <c r="C263" s="24" t="s">
        <v>413</v>
      </c>
      <c r="D263" s="24"/>
      <c r="E263" s="24"/>
      <c r="F263" s="24"/>
      <c r="G263" s="24"/>
    </row>
    <row r="264" spans="1:7" ht="24.95" customHeight="1">
      <c r="A264" s="23" t="s">
        <v>414</v>
      </c>
      <c r="B264" s="23"/>
      <c r="C264" s="24" t="s">
        <v>388</v>
      </c>
      <c r="D264" s="24"/>
      <c r="E264" s="24"/>
      <c r="F264" s="24"/>
      <c r="G264" s="24"/>
    </row>
    <row r="265" spans="1:7" ht="15" customHeight="1"/>
    <row r="266" spans="1:7" ht="24.95" customHeight="1">
      <c r="A266" s="15" t="s">
        <v>534</v>
      </c>
      <c r="B266" s="15"/>
      <c r="C266" s="15"/>
      <c r="D266" s="15"/>
      <c r="E266" s="15"/>
      <c r="F266" s="15"/>
      <c r="G266" s="15"/>
    </row>
    <row r="267" spans="1:7" ht="15" customHeight="1"/>
    <row r="268" spans="1:7" ht="50.1" customHeight="1">
      <c r="A268" s="5" t="s">
        <v>320</v>
      </c>
      <c r="B268" s="21" t="s">
        <v>450</v>
      </c>
      <c r="C268" s="21"/>
      <c r="D268" s="5" t="s">
        <v>485</v>
      </c>
      <c r="E268" s="5" t="s">
        <v>486</v>
      </c>
      <c r="F268" s="5" t="s">
        <v>487</v>
      </c>
      <c r="G268" s="5" t="s">
        <v>488</v>
      </c>
    </row>
    <row r="269" spans="1:7" ht="15" customHeight="1">
      <c r="A269" s="5">
        <v>1</v>
      </c>
      <c r="B269" s="21">
        <v>2</v>
      </c>
      <c r="C269" s="21"/>
      <c r="D269" s="5">
        <v>3</v>
      </c>
      <c r="E269" s="5">
        <v>4</v>
      </c>
      <c r="F269" s="5">
        <v>5</v>
      </c>
      <c r="G269" s="5">
        <v>6</v>
      </c>
    </row>
    <row r="270" spans="1:7" ht="39.950000000000003" customHeight="1">
      <c r="A270" s="5" t="s">
        <v>579</v>
      </c>
      <c r="B270" s="26" t="s">
        <v>580</v>
      </c>
      <c r="C270" s="26"/>
      <c r="D270" s="5" t="s">
        <v>59</v>
      </c>
      <c r="E270" s="9">
        <v>1</v>
      </c>
      <c r="F270" s="9">
        <v>55770</v>
      </c>
      <c r="G270" s="9">
        <v>55770</v>
      </c>
    </row>
    <row r="271" spans="1:7" ht="24.95" customHeight="1">
      <c r="A271" s="25" t="s">
        <v>491</v>
      </c>
      <c r="B271" s="25"/>
      <c r="C271" s="25"/>
      <c r="D271" s="25"/>
      <c r="E271" s="11">
        <f>SUBTOTAL(9,E270:E270)</f>
        <v>1</v>
      </c>
      <c r="F271" s="11" t="s">
        <v>328</v>
      </c>
      <c r="G271" s="11">
        <f>SUBTOTAL(9,G270:G270)</f>
        <v>55770</v>
      </c>
    </row>
    <row r="272" spans="1:7" ht="39.950000000000003" customHeight="1">
      <c r="A272" s="5" t="s">
        <v>536</v>
      </c>
      <c r="B272" s="26" t="s">
        <v>537</v>
      </c>
      <c r="C272" s="26"/>
      <c r="D272" s="5" t="s">
        <v>59</v>
      </c>
      <c r="E272" s="9">
        <v>1</v>
      </c>
      <c r="F272" s="9">
        <v>228883.24</v>
      </c>
      <c r="G272" s="9">
        <v>228883.24</v>
      </c>
    </row>
    <row r="273" spans="1:7" ht="24.95" customHeight="1">
      <c r="A273" s="25" t="s">
        <v>491</v>
      </c>
      <c r="B273" s="25"/>
      <c r="C273" s="25"/>
      <c r="D273" s="25"/>
      <c r="E273" s="11">
        <f>SUBTOTAL(9,E272:E272)</f>
        <v>1</v>
      </c>
      <c r="F273" s="11" t="s">
        <v>328</v>
      </c>
      <c r="G273" s="11">
        <f>SUBTOTAL(9,G272:G272)</f>
        <v>228883.24</v>
      </c>
    </row>
    <row r="274" spans="1:7" ht="24.95" customHeight="1">
      <c r="A274" s="25" t="s">
        <v>502</v>
      </c>
      <c r="B274" s="25"/>
      <c r="C274" s="25"/>
      <c r="D274" s="25"/>
      <c r="E274" s="25"/>
      <c r="F274" s="25"/>
      <c r="G274" s="11">
        <f>SUBTOTAL(9,G270:G273)</f>
        <v>284653.24</v>
      </c>
    </row>
    <row r="275" spans="1:7" ht="24.95" customHeight="1"/>
    <row r="276" spans="1:7" ht="20.100000000000001" customHeight="1">
      <c r="A276" s="23" t="s">
        <v>411</v>
      </c>
      <c r="B276" s="23"/>
      <c r="C276" s="24" t="s">
        <v>247</v>
      </c>
      <c r="D276" s="24"/>
      <c r="E276" s="24"/>
      <c r="F276" s="24"/>
      <c r="G276" s="24"/>
    </row>
    <row r="277" spans="1:7" ht="20.100000000000001" customHeight="1">
      <c r="A277" s="23" t="s">
        <v>412</v>
      </c>
      <c r="B277" s="23"/>
      <c r="C277" s="24" t="s">
        <v>413</v>
      </c>
      <c r="D277" s="24"/>
      <c r="E277" s="24"/>
      <c r="F277" s="24"/>
      <c r="G277" s="24"/>
    </row>
    <row r="278" spans="1:7" ht="24.95" customHeight="1">
      <c r="A278" s="23" t="s">
        <v>414</v>
      </c>
      <c r="B278" s="23"/>
      <c r="C278" s="24" t="s">
        <v>388</v>
      </c>
      <c r="D278" s="24"/>
      <c r="E278" s="24"/>
      <c r="F278" s="24"/>
      <c r="G278" s="24"/>
    </row>
    <row r="279" spans="1:7" ht="15" customHeight="1"/>
    <row r="280" spans="1:7" ht="24.95" customHeight="1">
      <c r="A280" s="15" t="s">
        <v>484</v>
      </c>
      <c r="B280" s="15"/>
      <c r="C280" s="15"/>
      <c r="D280" s="15"/>
      <c r="E280" s="15"/>
      <c r="F280" s="15"/>
      <c r="G280" s="15"/>
    </row>
    <row r="281" spans="1:7" ht="15" customHeight="1"/>
    <row r="282" spans="1:7" ht="50.1" customHeight="1">
      <c r="A282" s="5" t="s">
        <v>320</v>
      </c>
      <c r="B282" s="21" t="s">
        <v>450</v>
      </c>
      <c r="C282" s="21"/>
      <c r="D282" s="5" t="s">
        <v>485</v>
      </c>
      <c r="E282" s="5" t="s">
        <v>486</v>
      </c>
      <c r="F282" s="5" t="s">
        <v>487</v>
      </c>
      <c r="G282" s="5" t="s">
        <v>488</v>
      </c>
    </row>
    <row r="283" spans="1:7" ht="15" customHeight="1">
      <c r="A283" s="5">
        <v>1</v>
      </c>
      <c r="B283" s="21">
        <v>2</v>
      </c>
      <c r="C283" s="21"/>
      <c r="D283" s="5">
        <v>3</v>
      </c>
      <c r="E283" s="5">
        <v>4</v>
      </c>
      <c r="F283" s="5">
        <v>5</v>
      </c>
      <c r="G283" s="5">
        <v>6</v>
      </c>
    </row>
    <row r="284" spans="1:7" ht="39.950000000000003" customHeight="1">
      <c r="A284" s="5" t="s">
        <v>581</v>
      </c>
      <c r="B284" s="26" t="s">
        <v>582</v>
      </c>
      <c r="C284" s="26"/>
      <c r="D284" s="5" t="s">
        <v>59</v>
      </c>
      <c r="E284" s="9">
        <v>1</v>
      </c>
      <c r="F284" s="9">
        <v>56240</v>
      </c>
      <c r="G284" s="9">
        <v>56240</v>
      </c>
    </row>
    <row r="285" spans="1:7" ht="24.95" customHeight="1">
      <c r="A285" s="25" t="s">
        <v>491</v>
      </c>
      <c r="B285" s="25"/>
      <c r="C285" s="25"/>
      <c r="D285" s="25"/>
      <c r="E285" s="11">
        <f>SUBTOTAL(9,E284:E284)</f>
        <v>1</v>
      </c>
      <c r="F285" s="11" t="s">
        <v>328</v>
      </c>
      <c r="G285" s="11">
        <f>SUBTOTAL(9,G284:G284)</f>
        <v>56240</v>
      </c>
    </row>
    <row r="286" spans="1:7" ht="24.95" customHeight="1">
      <c r="A286" s="25" t="s">
        <v>502</v>
      </c>
      <c r="B286" s="25"/>
      <c r="C286" s="25"/>
      <c r="D286" s="25"/>
      <c r="E286" s="25"/>
      <c r="F286" s="25"/>
      <c r="G286" s="11">
        <f>SUBTOTAL(9,G284:G285)</f>
        <v>56240</v>
      </c>
    </row>
    <row r="287" spans="1:7" ht="24.95" customHeight="1"/>
    <row r="288" spans="1:7" ht="20.100000000000001" customHeight="1">
      <c r="A288" s="23" t="s">
        <v>411</v>
      </c>
      <c r="B288" s="23"/>
      <c r="C288" s="24" t="s">
        <v>247</v>
      </c>
      <c r="D288" s="24"/>
      <c r="E288" s="24"/>
      <c r="F288" s="24"/>
      <c r="G288" s="24"/>
    </row>
    <row r="289" spans="1:7" ht="20.100000000000001" customHeight="1">
      <c r="A289" s="23" t="s">
        <v>412</v>
      </c>
      <c r="B289" s="23"/>
      <c r="C289" s="24" t="s">
        <v>413</v>
      </c>
      <c r="D289" s="24"/>
      <c r="E289" s="24"/>
      <c r="F289" s="24"/>
      <c r="G289" s="24"/>
    </row>
    <row r="290" spans="1:7" ht="24.95" customHeight="1">
      <c r="A290" s="23" t="s">
        <v>414</v>
      </c>
      <c r="B290" s="23"/>
      <c r="C290" s="24" t="s">
        <v>388</v>
      </c>
      <c r="D290" s="24"/>
      <c r="E290" s="24"/>
      <c r="F290" s="24"/>
      <c r="G290" s="24"/>
    </row>
    <row r="291" spans="1:7" ht="15" customHeight="1"/>
    <row r="292" spans="1:7" ht="24.95" customHeight="1">
      <c r="A292" s="15" t="s">
        <v>506</v>
      </c>
      <c r="B292" s="15"/>
      <c r="C292" s="15"/>
      <c r="D292" s="15"/>
      <c r="E292" s="15"/>
      <c r="F292" s="15"/>
      <c r="G292" s="15"/>
    </row>
    <row r="293" spans="1:7" ht="15" customHeight="1"/>
    <row r="294" spans="1:7" ht="50.1" customHeight="1">
      <c r="A294" s="5" t="s">
        <v>320</v>
      </c>
      <c r="B294" s="21" t="s">
        <v>450</v>
      </c>
      <c r="C294" s="21"/>
      <c r="D294" s="5" t="s">
        <v>485</v>
      </c>
      <c r="E294" s="5" t="s">
        <v>486</v>
      </c>
      <c r="F294" s="5" t="s">
        <v>487</v>
      </c>
      <c r="G294" s="5" t="s">
        <v>488</v>
      </c>
    </row>
    <row r="295" spans="1:7" ht="15" customHeight="1">
      <c r="A295" s="5">
        <v>1</v>
      </c>
      <c r="B295" s="21">
        <v>2</v>
      </c>
      <c r="C295" s="21"/>
      <c r="D295" s="5">
        <v>3</v>
      </c>
      <c r="E295" s="5">
        <v>4</v>
      </c>
      <c r="F295" s="5">
        <v>5</v>
      </c>
      <c r="G295" s="5">
        <v>6</v>
      </c>
    </row>
    <row r="296" spans="1:7" ht="39.950000000000003" customHeight="1">
      <c r="A296" s="5" t="s">
        <v>563</v>
      </c>
      <c r="B296" s="26" t="s">
        <v>564</v>
      </c>
      <c r="C296" s="26"/>
      <c r="D296" s="5" t="s">
        <v>59</v>
      </c>
      <c r="E296" s="9">
        <v>1</v>
      </c>
      <c r="F296" s="9">
        <v>2600</v>
      </c>
      <c r="G296" s="9">
        <v>2600</v>
      </c>
    </row>
    <row r="297" spans="1:7" ht="24.95" customHeight="1">
      <c r="A297" s="25" t="s">
        <v>491</v>
      </c>
      <c r="B297" s="25"/>
      <c r="C297" s="25"/>
      <c r="D297" s="25"/>
      <c r="E297" s="11">
        <f>SUBTOTAL(9,E296:E296)</f>
        <v>1</v>
      </c>
      <c r="F297" s="11" t="s">
        <v>328</v>
      </c>
      <c r="G297" s="11">
        <f>SUBTOTAL(9,G296:G296)</f>
        <v>2600</v>
      </c>
    </row>
    <row r="298" spans="1:7" ht="24.95" customHeight="1">
      <c r="A298" s="25" t="s">
        <v>502</v>
      </c>
      <c r="B298" s="25"/>
      <c r="C298" s="25"/>
      <c r="D298" s="25"/>
      <c r="E298" s="25"/>
      <c r="F298" s="25"/>
      <c r="G298" s="11">
        <f>SUBTOTAL(9,G296:G297)</f>
        <v>2600</v>
      </c>
    </row>
    <row r="299" spans="1:7" ht="24.95" customHeight="1"/>
    <row r="300" spans="1:7" ht="20.100000000000001" customHeight="1">
      <c r="A300" s="23" t="s">
        <v>411</v>
      </c>
      <c r="B300" s="23"/>
      <c r="C300" s="24" t="s">
        <v>247</v>
      </c>
      <c r="D300" s="24"/>
      <c r="E300" s="24"/>
      <c r="F300" s="24"/>
      <c r="G300" s="24"/>
    </row>
    <row r="301" spans="1:7" ht="20.100000000000001" customHeight="1">
      <c r="A301" s="23" t="s">
        <v>412</v>
      </c>
      <c r="B301" s="23"/>
      <c r="C301" s="24" t="s">
        <v>483</v>
      </c>
      <c r="D301" s="24"/>
      <c r="E301" s="24"/>
      <c r="F301" s="24"/>
      <c r="G301" s="24"/>
    </row>
    <row r="302" spans="1:7" ht="24.95" customHeight="1">
      <c r="A302" s="23" t="s">
        <v>414</v>
      </c>
      <c r="B302" s="23"/>
      <c r="C302" s="24" t="s">
        <v>391</v>
      </c>
      <c r="D302" s="24"/>
      <c r="E302" s="24"/>
      <c r="F302" s="24"/>
      <c r="G302" s="24"/>
    </row>
    <row r="303" spans="1:7" ht="15" customHeight="1"/>
    <row r="304" spans="1:7" ht="24.95" customHeight="1">
      <c r="A304" s="15" t="s">
        <v>484</v>
      </c>
      <c r="B304" s="15"/>
      <c r="C304" s="15"/>
      <c r="D304" s="15"/>
      <c r="E304" s="15"/>
      <c r="F304" s="15"/>
      <c r="G304" s="15"/>
    </row>
    <row r="305" spans="1:7" ht="15" customHeight="1"/>
    <row r="306" spans="1:7" ht="50.1" customHeight="1">
      <c r="A306" s="5" t="s">
        <v>320</v>
      </c>
      <c r="B306" s="21" t="s">
        <v>450</v>
      </c>
      <c r="C306" s="21"/>
      <c r="D306" s="5" t="s">
        <v>485</v>
      </c>
      <c r="E306" s="5" t="s">
        <v>486</v>
      </c>
      <c r="F306" s="5" t="s">
        <v>487</v>
      </c>
      <c r="G306" s="5" t="s">
        <v>488</v>
      </c>
    </row>
    <row r="307" spans="1:7" ht="15" customHeight="1">
      <c r="A307" s="5">
        <v>1</v>
      </c>
      <c r="B307" s="21">
        <v>2</v>
      </c>
      <c r="C307" s="21"/>
      <c r="D307" s="5">
        <v>3</v>
      </c>
      <c r="E307" s="5">
        <v>4</v>
      </c>
      <c r="F307" s="5">
        <v>5</v>
      </c>
      <c r="G307" s="5">
        <v>6</v>
      </c>
    </row>
    <row r="308" spans="1:7" ht="39.950000000000003" customHeight="1">
      <c r="A308" s="5" t="s">
        <v>492</v>
      </c>
      <c r="B308" s="26" t="s">
        <v>493</v>
      </c>
      <c r="C308" s="26"/>
      <c r="D308" s="5" t="s">
        <v>59</v>
      </c>
      <c r="E308" s="9">
        <v>1</v>
      </c>
      <c r="F308" s="9">
        <v>395000</v>
      </c>
      <c r="G308" s="9">
        <v>395000</v>
      </c>
    </row>
    <row r="309" spans="1:7" ht="24.95" customHeight="1">
      <c r="A309" s="25" t="s">
        <v>491</v>
      </c>
      <c r="B309" s="25"/>
      <c r="C309" s="25"/>
      <c r="D309" s="25"/>
      <c r="E309" s="11">
        <f>SUBTOTAL(9,E308:E308)</f>
        <v>1</v>
      </c>
      <c r="F309" s="11" t="s">
        <v>328</v>
      </c>
      <c r="G309" s="11">
        <f>SUBTOTAL(9,G308:G308)</f>
        <v>395000</v>
      </c>
    </row>
    <row r="310" spans="1:7" ht="24.95" customHeight="1">
      <c r="A310" s="25" t="s">
        <v>502</v>
      </c>
      <c r="B310" s="25"/>
      <c r="C310" s="25"/>
      <c r="D310" s="25"/>
      <c r="E310" s="25"/>
      <c r="F310" s="25"/>
      <c r="G310" s="11">
        <f>SUBTOTAL(9,G308:G309)</f>
        <v>395000</v>
      </c>
    </row>
    <row r="311" spans="1:7" ht="24.95" customHeight="1"/>
    <row r="312" spans="1:7" ht="20.100000000000001" customHeight="1">
      <c r="A312" s="23" t="s">
        <v>411</v>
      </c>
      <c r="B312" s="23"/>
      <c r="C312" s="24" t="s">
        <v>247</v>
      </c>
      <c r="D312" s="24"/>
      <c r="E312" s="24"/>
      <c r="F312" s="24"/>
      <c r="G312" s="24"/>
    </row>
    <row r="313" spans="1:7" ht="20.100000000000001" customHeight="1">
      <c r="A313" s="23" t="s">
        <v>412</v>
      </c>
      <c r="B313" s="23"/>
      <c r="C313" s="24" t="s">
        <v>413</v>
      </c>
      <c r="D313" s="24"/>
      <c r="E313" s="24"/>
      <c r="F313" s="24"/>
      <c r="G313" s="24"/>
    </row>
    <row r="314" spans="1:7" ht="24.95" customHeight="1">
      <c r="A314" s="23" t="s">
        <v>414</v>
      </c>
      <c r="B314" s="23"/>
      <c r="C314" s="24" t="s">
        <v>391</v>
      </c>
      <c r="D314" s="24"/>
      <c r="E314" s="24"/>
      <c r="F314" s="24"/>
      <c r="G314" s="24"/>
    </row>
    <row r="315" spans="1:7" ht="15" customHeight="1"/>
    <row r="316" spans="1:7" ht="24.95" customHeight="1">
      <c r="A316" s="15" t="s">
        <v>509</v>
      </c>
      <c r="B316" s="15"/>
      <c r="C316" s="15"/>
      <c r="D316" s="15"/>
      <c r="E316" s="15"/>
      <c r="F316" s="15"/>
      <c r="G316" s="15"/>
    </row>
    <row r="317" spans="1:7" ht="15" customHeight="1"/>
    <row r="318" spans="1:7" ht="50.1" customHeight="1">
      <c r="A318" s="5" t="s">
        <v>320</v>
      </c>
      <c r="B318" s="21" t="s">
        <v>450</v>
      </c>
      <c r="C318" s="21"/>
      <c r="D318" s="5" t="s">
        <v>485</v>
      </c>
      <c r="E318" s="5" t="s">
        <v>486</v>
      </c>
      <c r="F318" s="5" t="s">
        <v>487</v>
      </c>
      <c r="G318" s="5" t="s">
        <v>488</v>
      </c>
    </row>
    <row r="319" spans="1:7" ht="15" customHeight="1">
      <c r="A319" s="5">
        <v>1</v>
      </c>
      <c r="B319" s="21">
        <v>2</v>
      </c>
      <c r="C319" s="21"/>
      <c r="D319" s="5">
        <v>3</v>
      </c>
      <c r="E319" s="5">
        <v>4</v>
      </c>
      <c r="F319" s="5">
        <v>5</v>
      </c>
      <c r="G319" s="5">
        <v>6</v>
      </c>
    </row>
    <row r="320" spans="1:7" ht="39.950000000000003" customHeight="1">
      <c r="A320" s="5" t="s">
        <v>510</v>
      </c>
      <c r="B320" s="26" t="s">
        <v>511</v>
      </c>
      <c r="C320" s="26"/>
      <c r="D320" s="5" t="s">
        <v>59</v>
      </c>
      <c r="E320" s="9">
        <v>1</v>
      </c>
      <c r="F320" s="9">
        <v>20000</v>
      </c>
      <c r="G320" s="9">
        <v>20000</v>
      </c>
    </row>
    <row r="321" spans="1:7" ht="24.95" customHeight="1">
      <c r="A321" s="25" t="s">
        <v>491</v>
      </c>
      <c r="B321" s="25"/>
      <c r="C321" s="25"/>
      <c r="D321" s="25"/>
      <c r="E321" s="11">
        <f>SUBTOTAL(9,E320:E320)</f>
        <v>1</v>
      </c>
      <c r="F321" s="11" t="s">
        <v>328</v>
      </c>
      <c r="G321" s="11">
        <f>SUBTOTAL(9,G320:G320)</f>
        <v>20000</v>
      </c>
    </row>
    <row r="322" spans="1:7" ht="24.95" customHeight="1">
      <c r="A322" s="25" t="s">
        <v>502</v>
      </c>
      <c r="B322" s="25"/>
      <c r="C322" s="25"/>
      <c r="D322" s="25"/>
      <c r="E322" s="25"/>
      <c r="F322" s="25"/>
      <c r="G322" s="11">
        <f>SUBTOTAL(9,G320:G321)</f>
        <v>20000</v>
      </c>
    </row>
    <row r="323" spans="1:7" ht="24.95" customHeight="1"/>
    <row r="324" spans="1:7" ht="20.100000000000001" customHeight="1">
      <c r="A324" s="23" t="s">
        <v>411</v>
      </c>
      <c r="B324" s="23"/>
      <c r="C324" s="24" t="s">
        <v>247</v>
      </c>
      <c r="D324" s="24"/>
      <c r="E324" s="24"/>
      <c r="F324" s="24"/>
      <c r="G324" s="24"/>
    </row>
    <row r="325" spans="1:7" ht="20.100000000000001" customHeight="1">
      <c r="A325" s="23" t="s">
        <v>412</v>
      </c>
      <c r="B325" s="23"/>
      <c r="C325" s="24" t="s">
        <v>413</v>
      </c>
      <c r="D325" s="24"/>
      <c r="E325" s="24"/>
      <c r="F325" s="24"/>
      <c r="G325" s="24"/>
    </row>
    <row r="326" spans="1:7" ht="24.95" customHeight="1">
      <c r="A326" s="23" t="s">
        <v>414</v>
      </c>
      <c r="B326" s="23"/>
      <c r="C326" s="24" t="s">
        <v>391</v>
      </c>
      <c r="D326" s="24"/>
      <c r="E326" s="24"/>
      <c r="F326" s="24"/>
      <c r="G326" s="24"/>
    </row>
    <row r="327" spans="1:7" ht="15" customHeight="1"/>
    <row r="328" spans="1:7" ht="24.95" customHeight="1">
      <c r="A328" s="15" t="s">
        <v>512</v>
      </c>
      <c r="B328" s="15"/>
      <c r="C328" s="15"/>
      <c r="D328" s="15"/>
      <c r="E328" s="15"/>
      <c r="F328" s="15"/>
      <c r="G328" s="15"/>
    </row>
    <row r="329" spans="1:7" ht="15" customHeight="1"/>
    <row r="330" spans="1:7" ht="50.1" customHeight="1">
      <c r="A330" s="5" t="s">
        <v>320</v>
      </c>
      <c r="B330" s="21" t="s">
        <v>450</v>
      </c>
      <c r="C330" s="21"/>
      <c r="D330" s="5" t="s">
        <v>485</v>
      </c>
      <c r="E330" s="5" t="s">
        <v>486</v>
      </c>
      <c r="F330" s="5" t="s">
        <v>487</v>
      </c>
      <c r="G330" s="5" t="s">
        <v>488</v>
      </c>
    </row>
    <row r="331" spans="1:7" ht="15" customHeight="1">
      <c r="A331" s="5">
        <v>1</v>
      </c>
      <c r="B331" s="21">
        <v>2</v>
      </c>
      <c r="C331" s="21"/>
      <c r="D331" s="5">
        <v>3</v>
      </c>
      <c r="E331" s="5">
        <v>4</v>
      </c>
      <c r="F331" s="5">
        <v>5</v>
      </c>
      <c r="G331" s="5">
        <v>6</v>
      </c>
    </row>
    <row r="332" spans="1:7" ht="39.950000000000003" customHeight="1">
      <c r="A332" s="5" t="s">
        <v>432</v>
      </c>
      <c r="B332" s="26" t="s">
        <v>517</v>
      </c>
      <c r="C332" s="26"/>
      <c r="D332" s="5" t="s">
        <v>59</v>
      </c>
      <c r="E332" s="9">
        <v>1</v>
      </c>
      <c r="F332" s="9">
        <v>378120</v>
      </c>
      <c r="G332" s="9">
        <v>378120</v>
      </c>
    </row>
    <row r="333" spans="1:7" ht="24.95" customHeight="1">
      <c r="A333" s="25" t="s">
        <v>491</v>
      </c>
      <c r="B333" s="25"/>
      <c r="C333" s="25"/>
      <c r="D333" s="25"/>
      <c r="E333" s="11">
        <f>SUBTOTAL(9,E332:E332)</f>
        <v>1</v>
      </c>
      <c r="F333" s="11" t="s">
        <v>328</v>
      </c>
      <c r="G333" s="11">
        <f>SUBTOTAL(9,G332:G332)</f>
        <v>378120</v>
      </c>
    </row>
    <row r="334" spans="1:7" ht="24.95" customHeight="1">
      <c r="A334" s="25" t="s">
        <v>502</v>
      </c>
      <c r="B334" s="25"/>
      <c r="C334" s="25"/>
      <c r="D334" s="25"/>
      <c r="E334" s="25"/>
      <c r="F334" s="25"/>
      <c r="G334" s="11">
        <f>SUBTOTAL(9,G332:G333)</f>
        <v>378120</v>
      </c>
    </row>
    <row r="335" spans="1:7" ht="24.95" customHeight="1"/>
    <row r="336" spans="1:7" ht="20.100000000000001" customHeight="1">
      <c r="A336" s="23" t="s">
        <v>411</v>
      </c>
      <c r="B336" s="23"/>
      <c r="C336" s="24" t="s">
        <v>247</v>
      </c>
      <c r="D336" s="24"/>
      <c r="E336" s="24"/>
      <c r="F336" s="24"/>
      <c r="G336" s="24"/>
    </row>
    <row r="337" spans="1:7" ht="20.100000000000001" customHeight="1">
      <c r="A337" s="23" t="s">
        <v>412</v>
      </c>
      <c r="B337" s="23"/>
      <c r="C337" s="24" t="s">
        <v>413</v>
      </c>
      <c r="D337" s="24"/>
      <c r="E337" s="24"/>
      <c r="F337" s="24"/>
      <c r="G337" s="24"/>
    </row>
    <row r="338" spans="1:7" ht="24.95" customHeight="1">
      <c r="A338" s="23" t="s">
        <v>414</v>
      </c>
      <c r="B338" s="23"/>
      <c r="C338" s="24" t="s">
        <v>391</v>
      </c>
      <c r="D338" s="24"/>
      <c r="E338" s="24"/>
      <c r="F338" s="24"/>
      <c r="G338" s="24"/>
    </row>
    <row r="339" spans="1:7" ht="15" customHeight="1"/>
    <row r="340" spans="1:7" ht="24.95" customHeight="1">
      <c r="A340" s="15" t="s">
        <v>522</v>
      </c>
      <c r="B340" s="15"/>
      <c r="C340" s="15"/>
      <c r="D340" s="15"/>
      <c r="E340" s="15"/>
      <c r="F340" s="15"/>
      <c r="G340" s="15"/>
    </row>
    <row r="341" spans="1:7" ht="15" customHeight="1"/>
    <row r="342" spans="1:7" ht="50.1" customHeight="1">
      <c r="A342" s="5" t="s">
        <v>320</v>
      </c>
      <c r="B342" s="21" t="s">
        <v>450</v>
      </c>
      <c r="C342" s="21"/>
      <c r="D342" s="5" t="s">
        <v>485</v>
      </c>
      <c r="E342" s="5" t="s">
        <v>486</v>
      </c>
      <c r="F342" s="5" t="s">
        <v>487</v>
      </c>
      <c r="G342" s="5" t="s">
        <v>488</v>
      </c>
    </row>
    <row r="343" spans="1:7" ht="15" customHeight="1">
      <c r="A343" s="5">
        <v>1</v>
      </c>
      <c r="B343" s="21">
        <v>2</v>
      </c>
      <c r="C343" s="21"/>
      <c r="D343" s="5">
        <v>3</v>
      </c>
      <c r="E343" s="5">
        <v>4</v>
      </c>
      <c r="F343" s="5">
        <v>5</v>
      </c>
      <c r="G343" s="5">
        <v>6</v>
      </c>
    </row>
    <row r="344" spans="1:7" ht="39.950000000000003" customHeight="1">
      <c r="A344" s="5" t="s">
        <v>428</v>
      </c>
      <c r="B344" s="26" t="s">
        <v>523</v>
      </c>
      <c r="C344" s="26"/>
      <c r="D344" s="5" t="s">
        <v>59</v>
      </c>
      <c r="E344" s="9">
        <v>1</v>
      </c>
      <c r="F344" s="9">
        <v>42000</v>
      </c>
      <c r="G344" s="9">
        <v>42000</v>
      </c>
    </row>
    <row r="345" spans="1:7" ht="24.95" customHeight="1">
      <c r="A345" s="25" t="s">
        <v>491</v>
      </c>
      <c r="B345" s="25"/>
      <c r="C345" s="25"/>
      <c r="D345" s="25"/>
      <c r="E345" s="11">
        <f>SUBTOTAL(9,E344:E344)</f>
        <v>1</v>
      </c>
      <c r="F345" s="11" t="s">
        <v>328</v>
      </c>
      <c r="G345" s="11">
        <f>SUBTOTAL(9,G344:G344)</f>
        <v>42000</v>
      </c>
    </row>
    <row r="346" spans="1:7" ht="39.950000000000003" customHeight="1">
      <c r="A346" s="5" t="s">
        <v>429</v>
      </c>
      <c r="B346" s="26" t="s">
        <v>524</v>
      </c>
      <c r="C346" s="26"/>
      <c r="D346" s="5" t="s">
        <v>59</v>
      </c>
      <c r="E346" s="9">
        <v>1</v>
      </c>
      <c r="F346" s="9">
        <v>6400</v>
      </c>
      <c r="G346" s="9">
        <v>6400</v>
      </c>
    </row>
    <row r="347" spans="1:7" ht="24.95" customHeight="1">
      <c r="A347" s="25" t="s">
        <v>491</v>
      </c>
      <c r="B347" s="25"/>
      <c r="C347" s="25"/>
      <c r="D347" s="25"/>
      <c r="E347" s="11">
        <f>SUBTOTAL(9,E346:E346)</f>
        <v>1</v>
      </c>
      <c r="F347" s="11" t="s">
        <v>328</v>
      </c>
      <c r="G347" s="11">
        <f>SUBTOTAL(9,G346:G346)</f>
        <v>6400</v>
      </c>
    </row>
    <row r="348" spans="1:7" ht="39.950000000000003" customHeight="1">
      <c r="A348" s="5" t="s">
        <v>433</v>
      </c>
      <c r="B348" s="26" t="s">
        <v>578</v>
      </c>
      <c r="C348" s="26"/>
      <c r="D348" s="5" t="s">
        <v>59</v>
      </c>
      <c r="E348" s="9">
        <v>1</v>
      </c>
      <c r="F348" s="9">
        <v>7200</v>
      </c>
      <c r="G348" s="9">
        <v>7200</v>
      </c>
    </row>
    <row r="349" spans="1:7" ht="24.95" customHeight="1">
      <c r="A349" s="25" t="s">
        <v>491</v>
      </c>
      <c r="B349" s="25"/>
      <c r="C349" s="25"/>
      <c r="D349" s="25"/>
      <c r="E349" s="11">
        <f>SUBTOTAL(9,E348:E348)</f>
        <v>1</v>
      </c>
      <c r="F349" s="11" t="s">
        <v>328</v>
      </c>
      <c r="G349" s="11">
        <f>SUBTOTAL(9,G348:G348)</f>
        <v>7200</v>
      </c>
    </row>
    <row r="350" spans="1:7" ht="24.95" customHeight="1">
      <c r="A350" s="25" t="s">
        <v>502</v>
      </c>
      <c r="B350" s="25"/>
      <c r="C350" s="25"/>
      <c r="D350" s="25"/>
      <c r="E350" s="25"/>
      <c r="F350" s="25"/>
      <c r="G350" s="11">
        <f>SUBTOTAL(9,G344:G349)</f>
        <v>55600</v>
      </c>
    </row>
    <row r="351" spans="1:7" ht="24.95" customHeight="1"/>
    <row r="352" spans="1:7" ht="20.100000000000001" customHeight="1">
      <c r="A352" s="23" t="s">
        <v>411</v>
      </c>
      <c r="B352" s="23"/>
      <c r="C352" s="24" t="s">
        <v>247</v>
      </c>
      <c r="D352" s="24"/>
      <c r="E352" s="24"/>
      <c r="F352" s="24"/>
      <c r="G352" s="24"/>
    </row>
    <row r="353" spans="1:7" ht="20.100000000000001" customHeight="1">
      <c r="A353" s="23" t="s">
        <v>412</v>
      </c>
      <c r="B353" s="23"/>
      <c r="C353" s="24" t="s">
        <v>413</v>
      </c>
      <c r="D353" s="24"/>
      <c r="E353" s="24"/>
      <c r="F353" s="24"/>
      <c r="G353" s="24"/>
    </row>
    <row r="354" spans="1:7" ht="24.95" customHeight="1">
      <c r="A354" s="23" t="s">
        <v>414</v>
      </c>
      <c r="B354" s="23"/>
      <c r="C354" s="24" t="s">
        <v>391</v>
      </c>
      <c r="D354" s="24"/>
      <c r="E354" s="24"/>
      <c r="F354" s="24"/>
      <c r="G354" s="24"/>
    </row>
    <row r="355" spans="1:7" ht="15" customHeight="1"/>
    <row r="356" spans="1:7" ht="24.95" customHeight="1">
      <c r="A356" s="15" t="s">
        <v>534</v>
      </c>
      <c r="B356" s="15"/>
      <c r="C356" s="15"/>
      <c r="D356" s="15"/>
      <c r="E356" s="15"/>
      <c r="F356" s="15"/>
      <c r="G356" s="15"/>
    </row>
    <row r="357" spans="1:7" ht="15" customHeight="1"/>
    <row r="358" spans="1:7" ht="50.1" customHeight="1">
      <c r="A358" s="5" t="s">
        <v>320</v>
      </c>
      <c r="B358" s="21" t="s">
        <v>450</v>
      </c>
      <c r="C358" s="21"/>
      <c r="D358" s="5" t="s">
        <v>485</v>
      </c>
      <c r="E358" s="5" t="s">
        <v>486</v>
      </c>
      <c r="F358" s="5" t="s">
        <v>487</v>
      </c>
      <c r="G358" s="5" t="s">
        <v>488</v>
      </c>
    </row>
    <row r="359" spans="1:7" ht="15" customHeight="1">
      <c r="A359" s="5">
        <v>1</v>
      </c>
      <c r="B359" s="21">
        <v>2</v>
      </c>
      <c r="C359" s="21"/>
      <c r="D359" s="5">
        <v>3</v>
      </c>
      <c r="E359" s="5">
        <v>4</v>
      </c>
      <c r="F359" s="5">
        <v>5</v>
      </c>
      <c r="G359" s="5">
        <v>6</v>
      </c>
    </row>
    <row r="360" spans="1:7" ht="39.950000000000003" customHeight="1">
      <c r="A360" s="5" t="s">
        <v>579</v>
      </c>
      <c r="B360" s="26" t="s">
        <v>580</v>
      </c>
      <c r="C360" s="26"/>
      <c r="D360" s="5" t="s">
        <v>59</v>
      </c>
      <c r="E360" s="9">
        <v>1</v>
      </c>
      <c r="F360" s="9">
        <v>55770</v>
      </c>
      <c r="G360" s="9">
        <v>55770</v>
      </c>
    </row>
    <row r="361" spans="1:7" ht="24.95" customHeight="1">
      <c r="A361" s="25" t="s">
        <v>491</v>
      </c>
      <c r="B361" s="25"/>
      <c r="C361" s="25"/>
      <c r="D361" s="25"/>
      <c r="E361" s="11">
        <f>SUBTOTAL(9,E360:E360)</f>
        <v>1</v>
      </c>
      <c r="F361" s="11" t="s">
        <v>328</v>
      </c>
      <c r="G361" s="11">
        <f>SUBTOTAL(9,G360:G360)</f>
        <v>55770</v>
      </c>
    </row>
    <row r="362" spans="1:7" ht="39.950000000000003" customHeight="1">
      <c r="A362" s="5" t="s">
        <v>536</v>
      </c>
      <c r="B362" s="26" t="s">
        <v>537</v>
      </c>
      <c r="C362" s="26"/>
      <c r="D362" s="5" t="s">
        <v>59</v>
      </c>
      <c r="E362" s="9">
        <v>1</v>
      </c>
      <c r="F362" s="9">
        <v>228883.24</v>
      </c>
      <c r="G362" s="9">
        <v>228883.24</v>
      </c>
    </row>
    <row r="363" spans="1:7" ht="24.95" customHeight="1">
      <c r="A363" s="25" t="s">
        <v>491</v>
      </c>
      <c r="B363" s="25"/>
      <c r="C363" s="25"/>
      <c r="D363" s="25"/>
      <c r="E363" s="11">
        <f>SUBTOTAL(9,E362:E362)</f>
        <v>1</v>
      </c>
      <c r="F363" s="11" t="s">
        <v>328</v>
      </c>
      <c r="G363" s="11">
        <f>SUBTOTAL(9,G362:G362)</f>
        <v>228883.24</v>
      </c>
    </row>
    <row r="364" spans="1:7" ht="24.95" customHeight="1">
      <c r="A364" s="25" t="s">
        <v>502</v>
      </c>
      <c r="B364" s="25"/>
      <c r="C364" s="25"/>
      <c r="D364" s="25"/>
      <c r="E364" s="25"/>
      <c r="F364" s="25"/>
      <c r="G364" s="11">
        <f>SUBTOTAL(9,G360:G363)</f>
        <v>284653.24</v>
      </c>
    </row>
    <row r="365" spans="1:7" ht="24.95" customHeight="1"/>
    <row r="366" spans="1:7" ht="20.100000000000001" customHeight="1">
      <c r="A366" s="23" t="s">
        <v>411</v>
      </c>
      <c r="B366" s="23"/>
      <c r="C366" s="24" t="s">
        <v>247</v>
      </c>
      <c r="D366" s="24"/>
      <c r="E366" s="24"/>
      <c r="F366" s="24"/>
      <c r="G366" s="24"/>
    </row>
    <row r="367" spans="1:7" ht="20.100000000000001" customHeight="1">
      <c r="A367" s="23" t="s">
        <v>412</v>
      </c>
      <c r="B367" s="23"/>
      <c r="C367" s="24" t="s">
        <v>413</v>
      </c>
      <c r="D367" s="24"/>
      <c r="E367" s="24"/>
      <c r="F367" s="24"/>
      <c r="G367" s="24"/>
    </row>
    <row r="368" spans="1:7" ht="24.95" customHeight="1">
      <c r="A368" s="23" t="s">
        <v>414</v>
      </c>
      <c r="B368" s="23"/>
      <c r="C368" s="24" t="s">
        <v>391</v>
      </c>
      <c r="D368" s="24"/>
      <c r="E368" s="24"/>
      <c r="F368" s="24"/>
      <c r="G368" s="24"/>
    </row>
    <row r="369" spans="1:7" ht="15" customHeight="1"/>
    <row r="370" spans="1:7" ht="24.95" customHeight="1">
      <c r="A370" s="15" t="s">
        <v>484</v>
      </c>
      <c r="B370" s="15"/>
      <c r="C370" s="15"/>
      <c r="D370" s="15"/>
      <c r="E370" s="15"/>
      <c r="F370" s="15"/>
      <c r="G370" s="15"/>
    </row>
    <row r="371" spans="1:7" ht="15" customHeight="1"/>
    <row r="372" spans="1:7" ht="50.1" customHeight="1">
      <c r="A372" s="5" t="s">
        <v>320</v>
      </c>
      <c r="B372" s="21" t="s">
        <v>450</v>
      </c>
      <c r="C372" s="21"/>
      <c r="D372" s="5" t="s">
        <v>485</v>
      </c>
      <c r="E372" s="5" t="s">
        <v>486</v>
      </c>
      <c r="F372" s="5" t="s">
        <v>487</v>
      </c>
      <c r="G372" s="5" t="s">
        <v>488</v>
      </c>
    </row>
    <row r="373" spans="1:7" ht="15" customHeight="1">
      <c r="A373" s="5">
        <v>1</v>
      </c>
      <c r="B373" s="21">
        <v>2</v>
      </c>
      <c r="C373" s="21"/>
      <c r="D373" s="5">
        <v>3</v>
      </c>
      <c r="E373" s="5">
        <v>4</v>
      </c>
      <c r="F373" s="5">
        <v>5</v>
      </c>
      <c r="G373" s="5">
        <v>6</v>
      </c>
    </row>
    <row r="374" spans="1:7" ht="39.950000000000003" customHeight="1">
      <c r="A374" s="5" t="s">
        <v>581</v>
      </c>
      <c r="B374" s="26" t="s">
        <v>582</v>
      </c>
      <c r="C374" s="26"/>
      <c r="D374" s="5" t="s">
        <v>59</v>
      </c>
      <c r="E374" s="9">
        <v>1</v>
      </c>
      <c r="F374" s="9">
        <v>56240</v>
      </c>
      <c r="G374" s="9">
        <v>56240</v>
      </c>
    </row>
    <row r="375" spans="1:7" ht="24.95" customHeight="1">
      <c r="A375" s="25" t="s">
        <v>491</v>
      </c>
      <c r="B375" s="25"/>
      <c r="C375" s="25"/>
      <c r="D375" s="25"/>
      <c r="E375" s="11">
        <f>SUBTOTAL(9,E374:E374)</f>
        <v>1</v>
      </c>
      <c r="F375" s="11" t="s">
        <v>328</v>
      </c>
      <c r="G375" s="11">
        <f>SUBTOTAL(9,G374:G374)</f>
        <v>56240</v>
      </c>
    </row>
    <row r="376" spans="1:7" ht="24.95" customHeight="1">
      <c r="A376" s="25" t="s">
        <v>502</v>
      </c>
      <c r="B376" s="25"/>
      <c r="C376" s="25"/>
      <c r="D376" s="25"/>
      <c r="E376" s="25"/>
      <c r="F376" s="25"/>
      <c r="G376" s="11">
        <f>SUBTOTAL(9,G374:G375)</f>
        <v>56240</v>
      </c>
    </row>
    <row r="377" spans="1:7" ht="24.95" customHeight="1"/>
    <row r="378" spans="1:7" ht="20.100000000000001" customHeight="1">
      <c r="A378" s="23" t="s">
        <v>411</v>
      </c>
      <c r="B378" s="23"/>
      <c r="C378" s="24" t="s">
        <v>247</v>
      </c>
      <c r="D378" s="24"/>
      <c r="E378" s="24"/>
      <c r="F378" s="24"/>
      <c r="G378" s="24"/>
    </row>
    <row r="379" spans="1:7" ht="20.100000000000001" customHeight="1">
      <c r="A379" s="23" t="s">
        <v>412</v>
      </c>
      <c r="B379" s="23"/>
      <c r="C379" s="24" t="s">
        <v>413</v>
      </c>
      <c r="D379" s="24"/>
      <c r="E379" s="24"/>
      <c r="F379" s="24"/>
      <c r="G379" s="24"/>
    </row>
    <row r="380" spans="1:7" ht="24.95" customHeight="1">
      <c r="A380" s="23" t="s">
        <v>414</v>
      </c>
      <c r="B380" s="23"/>
      <c r="C380" s="24" t="s">
        <v>391</v>
      </c>
      <c r="D380" s="24"/>
      <c r="E380" s="24"/>
      <c r="F380" s="24"/>
      <c r="G380" s="24"/>
    </row>
    <row r="381" spans="1:7" ht="15" customHeight="1"/>
    <row r="382" spans="1:7" ht="24.95" customHeight="1">
      <c r="A382" s="15" t="s">
        <v>506</v>
      </c>
      <c r="B382" s="15"/>
      <c r="C382" s="15"/>
      <c r="D382" s="15"/>
      <c r="E382" s="15"/>
      <c r="F382" s="15"/>
      <c r="G382" s="15"/>
    </row>
    <row r="383" spans="1:7" ht="15" customHeight="1"/>
    <row r="384" spans="1:7" ht="50.1" customHeight="1">
      <c r="A384" s="5" t="s">
        <v>320</v>
      </c>
      <c r="B384" s="21" t="s">
        <v>450</v>
      </c>
      <c r="C384" s="21"/>
      <c r="D384" s="5" t="s">
        <v>485</v>
      </c>
      <c r="E384" s="5" t="s">
        <v>486</v>
      </c>
      <c r="F384" s="5" t="s">
        <v>487</v>
      </c>
      <c r="G384" s="5" t="s">
        <v>488</v>
      </c>
    </row>
    <row r="385" spans="1:7" ht="15" customHeight="1">
      <c r="A385" s="5">
        <v>1</v>
      </c>
      <c r="B385" s="21">
        <v>2</v>
      </c>
      <c r="C385" s="21"/>
      <c r="D385" s="5">
        <v>3</v>
      </c>
      <c r="E385" s="5">
        <v>4</v>
      </c>
      <c r="F385" s="5">
        <v>5</v>
      </c>
      <c r="G385" s="5">
        <v>6</v>
      </c>
    </row>
    <row r="386" spans="1:7" ht="39.950000000000003" customHeight="1">
      <c r="A386" s="5" t="s">
        <v>563</v>
      </c>
      <c r="B386" s="26" t="s">
        <v>564</v>
      </c>
      <c r="C386" s="26"/>
      <c r="D386" s="5" t="s">
        <v>59</v>
      </c>
      <c r="E386" s="9">
        <v>1</v>
      </c>
      <c r="F386" s="9">
        <v>2600</v>
      </c>
      <c r="G386" s="9">
        <v>2600</v>
      </c>
    </row>
    <row r="387" spans="1:7" ht="24.95" customHeight="1">
      <c r="A387" s="25" t="s">
        <v>491</v>
      </c>
      <c r="B387" s="25"/>
      <c r="C387" s="25"/>
      <c r="D387" s="25"/>
      <c r="E387" s="11">
        <f>SUBTOTAL(9,E386:E386)</f>
        <v>1</v>
      </c>
      <c r="F387" s="11" t="s">
        <v>328</v>
      </c>
      <c r="G387" s="11">
        <f>SUBTOTAL(9,G386:G386)</f>
        <v>2600</v>
      </c>
    </row>
    <row r="388" spans="1:7" ht="24.95" customHeight="1">
      <c r="A388" s="25" t="s">
        <v>502</v>
      </c>
      <c r="B388" s="25"/>
      <c r="C388" s="25"/>
      <c r="D388" s="25"/>
      <c r="E388" s="25"/>
      <c r="F388" s="25"/>
      <c r="G388" s="11">
        <f>SUBTOTAL(9,G386:G387)</f>
        <v>2600</v>
      </c>
    </row>
  </sheetData>
  <sheetProtection password="9393" sheet="1" objects="1" scenarios="1"/>
  <mergeCells count="388">
    <mergeCell ref="A388:F388"/>
    <mergeCell ref="A382:G382"/>
    <mergeCell ref="B384:C384"/>
    <mergeCell ref="B385:C385"/>
    <mergeCell ref="B386:C386"/>
    <mergeCell ref="A387:D387"/>
    <mergeCell ref="A378:B378"/>
    <mergeCell ref="C378:G378"/>
    <mergeCell ref="A379:B379"/>
    <mergeCell ref="C379:G379"/>
    <mergeCell ref="A380:B380"/>
    <mergeCell ref="C380:G380"/>
    <mergeCell ref="B372:C372"/>
    <mergeCell ref="B373:C373"/>
    <mergeCell ref="B374:C374"/>
    <mergeCell ref="A375:D375"/>
    <mergeCell ref="A376:F376"/>
    <mergeCell ref="A367:B367"/>
    <mergeCell ref="C367:G367"/>
    <mergeCell ref="A368:B368"/>
    <mergeCell ref="C368:G368"/>
    <mergeCell ref="A370:G370"/>
    <mergeCell ref="B362:C362"/>
    <mergeCell ref="A363:D363"/>
    <mergeCell ref="A364:F364"/>
    <mergeCell ref="A366:B366"/>
    <mergeCell ref="C366:G366"/>
    <mergeCell ref="A356:G356"/>
    <mergeCell ref="B358:C358"/>
    <mergeCell ref="B359:C359"/>
    <mergeCell ref="B360:C360"/>
    <mergeCell ref="A361:D361"/>
    <mergeCell ref="A352:B352"/>
    <mergeCell ref="C352:G352"/>
    <mergeCell ref="A353:B353"/>
    <mergeCell ref="C353:G353"/>
    <mergeCell ref="A354:B354"/>
    <mergeCell ref="C354:G354"/>
    <mergeCell ref="B346:C346"/>
    <mergeCell ref="A347:D347"/>
    <mergeCell ref="B348:C348"/>
    <mergeCell ref="A349:D349"/>
    <mergeCell ref="A350:F350"/>
    <mergeCell ref="A340:G340"/>
    <mergeCell ref="B342:C342"/>
    <mergeCell ref="B343:C343"/>
    <mergeCell ref="B344:C344"/>
    <mergeCell ref="A345:D345"/>
    <mergeCell ref="A336:B336"/>
    <mergeCell ref="C336:G336"/>
    <mergeCell ref="A337:B337"/>
    <mergeCell ref="C337:G337"/>
    <mergeCell ref="A338:B338"/>
    <mergeCell ref="C338:G338"/>
    <mergeCell ref="B330:C330"/>
    <mergeCell ref="B331:C331"/>
    <mergeCell ref="B332:C332"/>
    <mergeCell ref="A333:D333"/>
    <mergeCell ref="A334:F334"/>
    <mergeCell ref="A325:B325"/>
    <mergeCell ref="C325:G325"/>
    <mergeCell ref="A326:B326"/>
    <mergeCell ref="C326:G326"/>
    <mergeCell ref="A328:G328"/>
    <mergeCell ref="B320:C320"/>
    <mergeCell ref="A321:D321"/>
    <mergeCell ref="A322:F322"/>
    <mergeCell ref="A324:B324"/>
    <mergeCell ref="C324:G324"/>
    <mergeCell ref="A314:B314"/>
    <mergeCell ref="C314:G314"/>
    <mergeCell ref="A316:G316"/>
    <mergeCell ref="B318:C318"/>
    <mergeCell ref="B319:C319"/>
    <mergeCell ref="A310:F310"/>
    <mergeCell ref="A312:B312"/>
    <mergeCell ref="C312:G312"/>
    <mergeCell ref="A313:B313"/>
    <mergeCell ref="C313:G313"/>
    <mergeCell ref="A304:G304"/>
    <mergeCell ref="B306:C306"/>
    <mergeCell ref="B307:C307"/>
    <mergeCell ref="B308:C308"/>
    <mergeCell ref="A309:D309"/>
    <mergeCell ref="A300:B300"/>
    <mergeCell ref="C300:G300"/>
    <mergeCell ref="A301:B301"/>
    <mergeCell ref="C301:G301"/>
    <mergeCell ref="A302:B302"/>
    <mergeCell ref="C302:G302"/>
    <mergeCell ref="B294:C294"/>
    <mergeCell ref="B295:C295"/>
    <mergeCell ref="B296:C296"/>
    <mergeCell ref="A297:D297"/>
    <mergeCell ref="A298:F298"/>
    <mergeCell ref="A289:B289"/>
    <mergeCell ref="C289:G289"/>
    <mergeCell ref="A290:B290"/>
    <mergeCell ref="C290:G290"/>
    <mergeCell ref="A292:G292"/>
    <mergeCell ref="B284:C284"/>
    <mergeCell ref="A285:D285"/>
    <mergeCell ref="A286:F286"/>
    <mergeCell ref="A288:B288"/>
    <mergeCell ref="C288:G288"/>
    <mergeCell ref="A278:B278"/>
    <mergeCell ref="C278:G278"/>
    <mergeCell ref="A280:G280"/>
    <mergeCell ref="B282:C282"/>
    <mergeCell ref="B283:C283"/>
    <mergeCell ref="A273:D273"/>
    <mergeCell ref="A274:F274"/>
    <mergeCell ref="A276:B276"/>
    <mergeCell ref="C276:G276"/>
    <mergeCell ref="A277:B277"/>
    <mergeCell ref="C277:G277"/>
    <mergeCell ref="B268:C268"/>
    <mergeCell ref="B269:C269"/>
    <mergeCell ref="B270:C270"/>
    <mergeCell ref="A271:D271"/>
    <mergeCell ref="B272:C272"/>
    <mergeCell ref="A263:B263"/>
    <mergeCell ref="C263:G263"/>
    <mergeCell ref="A264:B264"/>
    <mergeCell ref="C264:G264"/>
    <mergeCell ref="A266:G266"/>
    <mergeCell ref="A257:D257"/>
    <mergeCell ref="B258:C258"/>
    <mergeCell ref="A259:D259"/>
    <mergeCell ref="A260:F260"/>
    <mergeCell ref="A262:B262"/>
    <mergeCell ref="C262:G262"/>
    <mergeCell ref="B252:C252"/>
    <mergeCell ref="B253:C253"/>
    <mergeCell ref="B254:C254"/>
    <mergeCell ref="A255:D255"/>
    <mergeCell ref="B256:C256"/>
    <mergeCell ref="A247:B247"/>
    <mergeCell ref="C247:G247"/>
    <mergeCell ref="A248:B248"/>
    <mergeCell ref="C248:G248"/>
    <mergeCell ref="A250:G250"/>
    <mergeCell ref="B242:C242"/>
    <mergeCell ref="A243:D243"/>
    <mergeCell ref="A244:F244"/>
    <mergeCell ref="A246:B246"/>
    <mergeCell ref="C246:G246"/>
    <mergeCell ref="A236:B236"/>
    <mergeCell ref="C236:G236"/>
    <mergeCell ref="A238:G238"/>
    <mergeCell ref="B240:C240"/>
    <mergeCell ref="B241:C241"/>
    <mergeCell ref="A232:F232"/>
    <mergeCell ref="A234:B234"/>
    <mergeCell ref="C234:G234"/>
    <mergeCell ref="A235:B235"/>
    <mergeCell ref="C235:G235"/>
    <mergeCell ref="A226:G226"/>
    <mergeCell ref="B228:C228"/>
    <mergeCell ref="B229:C229"/>
    <mergeCell ref="B230:C230"/>
    <mergeCell ref="A231:D231"/>
    <mergeCell ref="A222:B222"/>
    <mergeCell ref="C222:G222"/>
    <mergeCell ref="A223:B223"/>
    <mergeCell ref="C223:G223"/>
    <mergeCell ref="A224:B224"/>
    <mergeCell ref="C224:G224"/>
    <mergeCell ref="B216:C216"/>
    <mergeCell ref="B217:C217"/>
    <mergeCell ref="B218:C218"/>
    <mergeCell ref="A219:D219"/>
    <mergeCell ref="A220:F220"/>
    <mergeCell ref="A211:B211"/>
    <mergeCell ref="C211:G211"/>
    <mergeCell ref="A212:B212"/>
    <mergeCell ref="C212:G212"/>
    <mergeCell ref="A214:G214"/>
    <mergeCell ref="B206:C206"/>
    <mergeCell ref="A207:D207"/>
    <mergeCell ref="A208:F208"/>
    <mergeCell ref="A210:B210"/>
    <mergeCell ref="C210:G210"/>
    <mergeCell ref="A200:B200"/>
    <mergeCell ref="C200:G200"/>
    <mergeCell ref="A202:G202"/>
    <mergeCell ref="B204:C204"/>
    <mergeCell ref="B205:C205"/>
    <mergeCell ref="A195:D195"/>
    <mergeCell ref="A196:F196"/>
    <mergeCell ref="A198:B198"/>
    <mergeCell ref="C198:G198"/>
    <mergeCell ref="A199:B199"/>
    <mergeCell ref="C199:G199"/>
    <mergeCell ref="B190:C190"/>
    <mergeCell ref="B191:C191"/>
    <mergeCell ref="B192:C192"/>
    <mergeCell ref="A193:D193"/>
    <mergeCell ref="B194:C194"/>
    <mergeCell ref="A185:B185"/>
    <mergeCell ref="C185:G185"/>
    <mergeCell ref="A186:B186"/>
    <mergeCell ref="C186:G186"/>
    <mergeCell ref="A188:G188"/>
    <mergeCell ref="B180:C180"/>
    <mergeCell ref="A181:D181"/>
    <mergeCell ref="A182:F182"/>
    <mergeCell ref="A184:B184"/>
    <mergeCell ref="C184:G184"/>
    <mergeCell ref="A174:B174"/>
    <mergeCell ref="C174:G174"/>
    <mergeCell ref="A176:G176"/>
    <mergeCell ref="B178:C178"/>
    <mergeCell ref="B179:C179"/>
    <mergeCell ref="A170:F170"/>
    <mergeCell ref="A172:B172"/>
    <mergeCell ref="C172:G172"/>
    <mergeCell ref="A173:B173"/>
    <mergeCell ref="C173:G173"/>
    <mergeCell ref="A165:D165"/>
    <mergeCell ref="B166:C166"/>
    <mergeCell ref="A167:D167"/>
    <mergeCell ref="B168:C168"/>
    <mergeCell ref="A169:D169"/>
    <mergeCell ref="B160:C160"/>
    <mergeCell ref="B161:C161"/>
    <mergeCell ref="B162:C162"/>
    <mergeCell ref="A163:D163"/>
    <mergeCell ref="B164:C164"/>
    <mergeCell ref="A155:B155"/>
    <mergeCell ref="C155:G155"/>
    <mergeCell ref="A156:B156"/>
    <mergeCell ref="C156:G156"/>
    <mergeCell ref="A158:G158"/>
    <mergeCell ref="B150:C150"/>
    <mergeCell ref="A151:D151"/>
    <mergeCell ref="A152:F152"/>
    <mergeCell ref="A154:B154"/>
    <mergeCell ref="C154:G154"/>
    <mergeCell ref="A145:D145"/>
    <mergeCell ref="B146:C146"/>
    <mergeCell ref="A147:D147"/>
    <mergeCell ref="B148:C148"/>
    <mergeCell ref="A149:D149"/>
    <mergeCell ref="B140:C140"/>
    <mergeCell ref="B141:C141"/>
    <mergeCell ref="B142:C142"/>
    <mergeCell ref="A143:D143"/>
    <mergeCell ref="B144:C144"/>
    <mergeCell ref="A135:B135"/>
    <mergeCell ref="C135:G135"/>
    <mergeCell ref="A136:B136"/>
    <mergeCell ref="C136:G136"/>
    <mergeCell ref="A138:G138"/>
    <mergeCell ref="A129:D129"/>
    <mergeCell ref="B130:C130"/>
    <mergeCell ref="A131:D131"/>
    <mergeCell ref="A132:F132"/>
    <mergeCell ref="A134:B134"/>
    <mergeCell ref="C134:G134"/>
    <mergeCell ref="B124:C124"/>
    <mergeCell ref="A125:D125"/>
    <mergeCell ref="B126:C126"/>
    <mergeCell ref="A127:D127"/>
    <mergeCell ref="B128:C128"/>
    <mergeCell ref="A119:D119"/>
    <mergeCell ref="B120:C120"/>
    <mergeCell ref="A121:D121"/>
    <mergeCell ref="B122:C122"/>
    <mergeCell ref="A123:D123"/>
    <mergeCell ref="B114:C114"/>
    <mergeCell ref="A115:D115"/>
    <mergeCell ref="B116:C116"/>
    <mergeCell ref="A117:D117"/>
    <mergeCell ref="B118:C118"/>
    <mergeCell ref="A108:B108"/>
    <mergeCell ref="C108:G108"/>
    <mergeCell ref="A110:G110"/>
    <mergeCell ref="B112:C112"/>
    <mergeCell ref="B113:C113"/>
    <mergeCell ref="A103:D103"/>
    <mergeCell ref="A104:F104"/>
    <mergeCell ref="A106:B106"/>
    <mergeCell ref="C106:G106"/>
    <mergeCell ref="A107:B107"/>
    <mergeCell ref="C107:G107"/>
    <mergeCell ref="B98:C98"/>
    <mergeCell ref="A99:D99"/>
    <mergeCell ref="B100:C100"/>
    <mergeCell ref="A101:D101"/>
    <mergeCell ref="B102:C102"/>
    <mergeCell ref="A93:D93"/>
    <mergeCell ref="B94:C94"/>
    <mergeCell ref="A95:D95"/>
    <mergeCell ref="B96:C96"/>
    <mergeCell ref="A97:D97"/>
    <mergeCell ref="B88:C88"/>
    <mergeCell ref="B89:C89"/>
    <mergeCell ref="B90:C90"/>
    <mergeCell ref="A91:D91"/>
    <mergeCell ref="B92:C92"/>
    <mergeCell ref="A83:B83"/>
    <mergeCell ref="C83:G83"/>
    <mergeCell ref="A84:B84"/>
    <mergeCell ref="C84:G84"/>
    <mergeCell ref="A86:G86"/>
    <mergeCell ref="B78:C78"/>
    <mergeCell ref="A79:D79"/>
    <mergeCell ref="A80:F80"/>
    <mergeCell ref="A82:B82"/>
    <mergeCell ref="C82:G82"/>
    <mergeCell ref="A73:D73"/>
    <mergeCell ref="B74:C74"/>
    <mergeCell ref="A75:D75"/>
    <mergeCell ref="B76:C76"/>
    <mergeCell ref="A77:D77"/>
    <mergeCell ref="B68:C68"/>
    <mergeCell ref="A69:D69"/>
    <mergeCell ref="B70:C70"/>
    <mergeCell ref="A71:D71"/>
    <mergeCell ref="B72:C72"/>
    <mergeCell ref="A62:B62"/>
    <mergeCell ref="C62:G62"/>
    <mergeCell ref="A64:G64"/>
    <mergeCell ref="B66:C66"/>
    <mergeCell ref="B67:C67"/>
    <mergeCell ref="A58:F58"/>
    <mergeCell ref="A60:B60"/>
    <mergeCell ref="C60:G60"/>
    <mergeCell ref="A61:B61"/>
    <mergeCell ref="C61:G61"/>
    <mergeCell ref="A52:G52"/>
    <mergeCell ref="B54:C54"/>
    <mergeCell ref="B55:C55"/>
    <mergeCell ref="B56:C56"/>
    <mergeCell ref="A57:D57"/>
    <mergeCell ref="A48:B48"/>
    <mergeCell ref="C48:G48"/>
    <mergeCell ref="A49:B49"/>
    <mergeCell ref="C49:G49"/>
    <mergeCell ref="A50:B50"/>
    <mergeCell ref="C50:G50"/>
    <mergeCell ref="B42:C42"/>
    <mergeCell ref="B43:C43"/>
    <mergeCell ref="B44:C44"/>
    <mergeCell ref="A45:D45"/>
    <mergeCell ref="A46:F46"/>
    <mergeCell ref="A37:B37"/>
    <mergeCell ref="C37:G37"/>
    <mergeCell ref="A38:B38"/>
    <mergeCell ref="C38:G38"/>
    <mergeCell ref="A40:G40"/>
    <mergeCell ref="B32:C32"/>
    <mergeCell ref="A33:D33"/>
    <mergeCell ref="A34:F34"/>
    <mergeCell ref="A36:B36"/>
    <mergeCell ref="C36:G36"/>
    <mergeCell ref="A26:B26"/>
    <mergeCell ref="C26:G26"/>
    <mergeCell ref="A28:G28"/>
    <mergeCell ref="B30:C30"/>
    <mergeCell ref="B31:C31"/>
    <mergeCell ref="A22:F22"/>
    <mergeCell ref="A24:B24"/>
    <mergeCell ref="C24:G24"/>
    <mergeCell ref="A25:B25"/>
    <mergeCell ref="C25:G25"/>
    <mergeCell ref="A17:D17"/>
    <mergeCell ref="B18:C18"/>
    <mergeCell ref="A19:D19"/>
    <mergeCell ref="B20:C20"/>
    <mergeCell ref="A21:D21"/>
    <mergeCell ref="B12:C12"/>
    <mergeCell ref="A13:D13"/>
    <mergeCell ref="B14:C14"/>
    <mergeCell ref="A15:D15"/>
    <mergeCell ref="B16:C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&amp;K00-00920642.RBS.26154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0"/>
  <sheetViews>
    <sheetView workbookViewId="0"/>
  </sheetViews>
  <sheetFormatPr defaultRowHeight="10.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/>
    <row r="2" spans="1:13" ht="24.95" customHeight="1">
      <c r="A2" s="15" t="s">
        <v>583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" customHeight="1"/>
    <row r="4" spans="1:13" ht="24.95" customHeight="1">
      <c r="A4" s="15" t="s">
        <v>584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ht="24.95" customHeight="1"/>
    <row r="6" spans="1:13" ht="50.1" customHeight="1">
      <c r="A6" s="21" t="s">
        <v>320</v>
      </c>
      <c r="B6" s="21" t="s">
        <v>49</v>
      </c>
      <c r="C6" s="21" t="s">
        <v>585</v>
      </c>
      <c r="D6" s="21" t="s">
        <v>586</v>
      </c>
      <c r="E6" s="21"/>
      <c r="F6" s="21"/>
      <c r="G6" s="21" t="s">
        <v>587</v>
      </c>
      <c r="H6" s="21"/>
      <c r="I6" s="21"/>
      <c r="J6" s="21" t="s">
        <v>588</v>
      </c>
      <c r="K6" s="21"/>
      <c r="L6" s="21"/>
    </row>
    <row r="7" spans="1:13" ht="50.1" customHeight="1">
      <c r="A7" s="21"/>
      <c r="B7" s="21"/>
      <c r="C7" s="21"/>
      <c r="D7" s="5" t="s">
        <v>589</v>
      </c>
      <c r="E7" s="5" t="s">
        <v>590</v>
      </c>
      <c r="F7" s="5" t="s">
        <v>591</v>
      </c>
      <c r="G7" s="5" t="s">
        <v>589</v>
      </c>
      <c r="H7" s="5" t="s">
        <v>590</v>
      </c>
      <c r="I7" s="5" t="s">
        <v>592</v>
      </c>
      <c r="J7" s="5" t="s">
        <v>589</v>
      </c>
      <c r="K7" s="5" t="s">
        <v>590</v>
      </c>
      <c r="L7" s="5" t="s">
        <v>593</v>
      </c>
    </row>
    <row r="8" spans="1:13" ht="24.95" customHeight="1">
      <c r="A8" s="5" t="s">
        <v>325</v>
      </c>
      <c r="B8" s="5" t="s">
        <v>426</v>
      </c>
      <c r="C8" s="5" t="s">
        <v>427</v>
      </c>
      <c r="D8" s="5" t="s">
        <v>428</v>
      </c>
      <c r="E8" s="5" t="s">
        <v>429</v>
      </c>
      <c r="F8" s="5" t="s">
        <v>430</v>
      </c>
      <c r="G8" s="5" t="s">
        <v>431</v>
      </c>
      <c r="H8" s="5" t="s">
        <v>432</v>
      </c>
      <c r="I8" s="5" t="s">
        <v>433</v>
      </c>
      <c r="J8" s="5" t="s">
        <v>434</v>
      </c>
      <c r="K8" s="5" t="s">
        <v>579</v>
      </c>
      <c r="L8" s="5" t="s">
        <v>553</v>
      </c>
    </row>
    <row r="9" spans="1:13">
      <c r="A9" s="5" t="s">
        <v>59</v>
      </c>
      <c r="B9" s="5" t="s">
        <v>59</v>
      </c>
      <c r="C9" s="5" t="s">
        <v>59</v>
      </c>
      <c r="D9" s="5" t="s">
        <v>59</v>
      </c>
      <c r="E9" s="5" t="s">
        <v>59</v>
      </c>
      <c r="F9" s="5" t="s">
        <v>59</v>
      </c>
      <c r="G9" s="5" t="s">
        <v>59</v>
      </c>
      <c r="H9" s="5" t="s">
        <v>59</v>
      </c>
      <c r="I9" s="5" t="s">
        <v>59</v>
      </c>
      <c r="J9" s="5" t="s">
        <v>59</v>
      </c>
      <c r="K9" s="5" t="s">
        <v>59</v>
      </c>
      <c r="L9" s="5" t="s">
        <v>59</v>
      </c>
    </row>
    <row r="10" spans="1:13" ht="15" customHeight="1"/>
    <row r="11" spans="1:13" ht="24.95" customHeight="1">
      <c r="A11" s="15" t="s">
        <v>594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5" customHeight="1"/>
    <row r="13" spans="1:13" ht="24.95" customHeight="1">
      <c r="A13" s="15" t="s">
        <v>595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ht="24.95" customHeight="1"/>
    <row r="15" spans="1:13" ht="50.1" customHeight="1">
      <c r="A15" s="21" t="s">
        <v>320</v>
      </c>
      <c r="B15" s="21" t="s">
        <v>49</v>
      </c>
      <c r="C15" s="21" t="s">
        <v>585</v>
      </c>
      <c r="D15" s="21" t="s">
        <v>586</v>
      </c>
      <c r="E15" s="21"/>
      <c r="F15" s="21"/>
      <c r="G15" s="21" t="s">
        <v>587</v>
      </c>
      <c r="H15" s="21"/>
      <c r="I15" s="21"/>
      <c r="J15" s="21" t="s">
        <v>588</v>
      </c>
      <c r="K15" s="21"/>
      <c r="L15" s="21"/>
    </row>
    <row r="16" spans="1:13" ht="50.1" customHeight="1">
      <c r="A16" s="21"/>
      <c r="B16" s="21"/>
      <c r="C16" s="21"/>
      <c r="D16" s="5" t="s">
        <v>589</v>
      </c>
      <c r="E16" s="5" t="s">
        <v>590</v>
      </c>
      <c r="F16" s="5" t="s">
        <v>591</v>
      </c>
      <c r="G16" s="5" t="s">
        <v>589</v>
      </c>
      <c r="H16" s="5" t="s">
        <v>590</v>
      </c>
      <c r="I16" s="5" t="s">
        <v>592</v>
      </c>
      <c r="J16" s="5" t="s">
        <v>589</v>
      </c>
      <c r="K16" s="5" t="s">
        <v>590</v>
      </c>
      <c r="L16" s="5" t="s">
        <v>593</v>
      </c>
    </row>
    <row r="17" spans="1:12" ht="24.95" customHeight="1">
      <c r="A17" s="5" t="s">
        <v>325</v>
      </c>
      <c r="B17" s="5" t="s">
        <v>426</v>
      </c>
      <c r="C17" s="5" t="s">
        <v>427</v>
      </c>
      <c r="D17" s="5" t="s">
        <v>428</v>
      </c>
      <c r="E17" s="5" t="s">
        <v>429</v>
      </c>
      <c r="F17" s="5" t="s">
        <v>430</v>
      </c>
      <c r="G17" s="5" t="s">
        <v>431</v>
      </c>
      <c r="H17" s="5" t="s">
        <v>432</v>
      </c>
      <c r="I17" s="5" t="s">
        <v>433</v>
      </c>
      <c r="J17" s="5" t="s">
        <v>434</v>
      </c>
      <c r="K17" s="5" t="s">
        <v>579</v>
      </c>
      <c r="L17" s="5" t="s">
        <v>553</v>
      </c>
    </row>
    <row r="18" spans="1:12" ht="24.95" customHeight="1">
      <c r="A18" s="5" t="s">
        <v>325</v>
      </c>
      <c r="B18" s="5" t="s">
        <v>88</v>
      </c>
      <c r="C18" s="6" t="s">
        <v>596</v>
      </c>
      <c r="D18" s="9">
        <v>28</v>
      </c>
      <c r="E18" s="9">
        <v>14107.142857000001</v>
      </c>
      <c r="F18" s="9">
        <v>394999.99999600003</v>
      </c>
      <c r="G18" s="9">
        <v>28</v>
      </c>
      <c r="H18" s="9">
        <v>14107.142857000001</v>
      </c>
      <c r="I18" s="9">
        <v>394999.99999600003</v>
      </c>
      <c r="J18" s="9">
        <v>28</v>
      </c>
      <c r="K18" s="9">
        <v>14107.142857000001</v>
      </c>
      <c r="L18" s="9">
        <v>394999.99999600003</v>
      </c>
    </row>
    <row r="19" spans="1:12" ht="24.95" customHeight="1">
      <c r="A19" s="27" t="s">
        <v>444</v>
      </c>
      <c r="B19" s="27"/>
      <c r="C19" s="27"/>
      <c r="D19" s="10" t="s">
        <v>59</v>
      </c>
      <c r="E19" s="10" t="s">
        <v>59</v>
      </c>
      <c r="F19" s="10">
        <f>SUM(F18:F18)</f>
        <v>394999.99999600003</v>
      </c>
      <c r="G19" s="10" t="s">
        <v>59</v>
      </c>
      <c r="H19" s="10" t="s">
        <v>59</v>
      </c>
      <c r="I19" s="10">
        <f>SUM(I18:I18)</f>
        <v>394999.99999600003</v>
      </c>
      <c r="J19" s="10" t="s">
        <v>59</v>
      </c>
      <c r="K19" s="10" t="s">
        <v>59</v>
      </c>
      <c r="L19" s="10">
        <f>SUM(L18:L18)</f>
        <v>394999.99999600003</v>
      </c>
    </row>
    <row r="20" spans="1:12" ht="15" customHeight="1"/>
    <row r="21" spans="1:12" ht="24.95" customHeight="1">
      <c r="A21" s="15" t="s">
        <v>597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ht="24.95" customHeight="1"/>
    <row r="23" spans="1:12" ht="50.1" customHeight="1">
      <c r="A23" s="21" t="s">
        <v>320</v>
      </c>
      <c r="B23" s="21" t="s">
        <v>49</v>
      </c>
      <c r="C23" s="21" t="s">
        <v>585</v>
      </c>
      <c r="D23" s="21" t="s">
        <v>586</v>
      </c>
      <c r="E23" s="21"/>
      <c r="F23" s="21"/>
      <c r="G23" s="21" t="s">
        <v>587</v>
      </c>
      <c r="H23" s="21"/>
      <c r="I23" s="21"/>
      <c r="J23" s="21" t="s">
        <v>588</v>
      </c>
      <c r="K23" s="21"/>
      <c r="L23" s="21"/>
    </row>
    <row r="24" spans="1:12" ht="50.1" customHeight="1">
      <c r="A24" s="21"/>
      <c r="B24" s="21"/>
      <c r="C24" s="21"/>
      <c r="D24" s="5" t="s">
        <v>589</v>
      </c>
      <c r="E24" s="5" t="s">
        <v>590</v>
      </c>
      <c r="F24" s="5" t="s">
        <v>591</v>
      </c>
      <c r="G24" s="5" t="s">
        <v>589</v>
      </c>
      <c r="H24" s="5" t="s">
        <v>590</v>
      </c>
      <c r="I24" s="5" t="s">
        <v>592</v>
      </c>
      <c r="J24" s="5" t="s">
        <v>589</v>
      </c>
      <c r="K24" s="5" t="s">
        <v>590</v>
      </c>
      <c r="L24" s="5" t="s">
        <v>593</v>
      </c>
    </row>
    <row r="25" spans="1:12" ht="24.95" customHeight="1">
      <c r="A25" s="5" t="s">
        <v>325</v>
      </c>
      <c r="B25" s="5" t="s">
        <v>426</v>
      </c>
      <c r="C25" s="5" t="s">
        <v>427</v>
      </c>
      <c r="D25" s="5" t="s">
        <v>428</v>
      </c>
      <c r="E25" s="5" t="s">
        <v>429</v>
      </c>
      <c r="F25" s="5" t="s">
        <v>430</v>
      </c>
      <c r="G25" s="5" t="s">
        <v>431</v>
      </c>
      <c r="H25" s="5" t="s">
        <v>432</v>
      </c>
      <c r="I25" s="5" t="s">
        <v>433</v>
      </c>
      <c r="J25" s="5" t="s">
        <v>434</v>
      </c>
      <c r="K25" s="5" t="s">
        <v>579</v>
      </c>
      <c r="L25" s="5" t="s">
        <v>553</v>
      </c>
    </row>
    <row r="26" spans="1:12" ht="24.95" customHeight="1">
      <c r="A26" s="5" t="s">
        <v>325</v>
      </c>
      <c r="B26" s="5" t="s">
        <v>88</v>
      </c>
      <c r="C26" s="6" t="s">
        <v>598</v>
      </c>
      <c r="D26" s="9">
        <v>23</v>
      </c>
      <c r="E26" s="9">
        <v>1905.4073913</v>
      </c>
      <c r="F26" s="9">
        <v>43824.369999900002</v>
      </c>
      <c r="G26" s="9">
        <v>23</v>
      </c>
      <c r="H26" s="9">
        <v>333.46739129999997</v>
      </c>
      <c r="I26" s="9">
        <v>7669.7499999000001</v>
      </c>
      <c r="J26" s="9">
        <v>23</v>
      </c>
      <c r="K26" s="9">
        <v>325.25739099999998</v>
      </c>
      <c r="L26" s="9">
        <v>7480.9199930000004</v>
      </c>
    </row>
    <row r="27" spans="1:12" ht="24.95" customHeight="1">
      <c r="A27" s="5" t="s">
        <v>426</v>
      </c>
      <c r="B27" s="5" t="s">
        <v>88</v>
      </c>
      <c r="C27" s="6" t="s">
        <v>599</v>
      </c>
      <c r="D27" s="9">
        <v>6</v>
      </c>
      <c r="E27" s="9">
        <v>340.19</v>
      </c>
      <c r="F27" s="9">
        <v>2041.14</v>
      </c>
      <c r="G27" s="9">
        <v>6</v>
      </c>
      <c r="H27" s="9">
        <v>333.46832999999998</v>
      </c>
      <c r="I27" s="9">
        <v>2000.80998</v>
      </c>
      <c r="J27" s="9">
        <v>6</v>
      </c>
      <c r="K27" s="9">
        <v>325.25666000000001</v>
      </c>
      <c r="L27" s="9">
        <v>1951.5399600000001</v>
      </c>
    </row>
    <row r="28" spans="1:12" ht="24.95" customHeight="1">
      <c r="A28" s="5" t="s">
        <v>427</v>
      </c>
      <c r="B28" s="5" t="s">
        <v>88</v>
      </c>
      <c r="C28" s="6" t="s">
        <v>600</v>
      </c>
      <c r="D28" s="9">
        <v>306</v>
      </c>
      <c r="E28" s="9">
        <v>400.87578430000002</v>
      </c>
      <c r="F28" s="9">
        <v>122667.9899958</v>
      </c>
      <c r="G28" s="9">
        <v>306</v>
      </c>
      <c r="H28" s="9">
        <v>333.46753999999999</v>
      </c>
      <c r="I28" s="9">
        <v>102041.06724</v>
      </c>
      <c r="J28" s="9">
        <v>306</v>
      </c>
      <c r="K28" s="9">
        <v>325.25725</v>
      </c>
      <c r="L28" s="9">
        <v>99528.718500000003</v>
      </c>
    </row>
    <row r="29" spans="1:12" ht="24.95" customHeight="1">
      <c r="A29" s="5" t="s">
        <v>428</v>
      </c>
      <c r="B29" s="5" t="s">
        <v>88</v>
      </c>
      <c r="C29" s="6" t="s">
        <v>601</v>
      </c>
      <c r="D29" s="9">
        <v>613</v>
      </c>
      <c r="E29" s="9">
        <v>513.43807503999994</v>
      </c>
      <c r="F29" s="9">
        <v>314737.53999952</v>
      </c>
      <c r="G29" s="9">
        <v>613</v>
      </c>
      <c r="H29" s="9">
        <v>333.46756929999998</v>
      </c>
      <c r="I29" s="9">
        <v>204415.6199809</v>
      </c>
      <c r="J29" s="9">
        <v>613</v>
      </c>
      <c r="K29" s="9">
        <v>325.25727560000001</v>
      </c>
      <c r="L29" s="9">
        <v>199382.70994279999</v>
      </c>
    </row>
    <row r="30" spans="1:12" ht="24.95" customHeight="1">
      <c r="A30" s="5" t="s">
        <v>429</v>
      </c>
      <c r="B30" s="5" t="s">
        <v>88</v>
      </c>
      <c r="C30" s="6" t="s">
        <v>602</v>
      </c>
      <c r="D30" s="9">
        <v>919</v>
      </c>
      <c r="E30" s="9">
        <v>340.19015230000002</v>
      </c>
      <c r="F30" s="9">
        <v>312634.74996370001</v>
      </c>
      <c r="G30" s="9">
        <v>919</v>
      </c>
      <c r="H30" s="9">
        <v>333.46756249999999</v>
      </c>
      <c r="I30" s="9">
        <v>306456.68993749999</v>
      </c>
      <c r="J30" s="9">
        <v>919</v>
      </c>
      <c r="K30" s="9">
        <v>325.25726800000001</v>
      </c>
      <c r="L30" s="9">
        <v>298911.42929200002</v>
      </c>
    </row>
    <row r="31" spans="1:12" ht="24.95" customHeight="1">
      <c r="A31" s="5" t="s">
        <v>430</v>
      </c>
      <c r="B31" s="5" t="s">
        <v>88</v>
      </c>
      <c r="C31" s="6" t="s">
        <v>603</v>
      </c>
      <c r="D31" s="9">
        <v>2603</v>
      </c>
      <c r="E31" s="9">
        <v>340.1901575</v>
      </c>
      <c r="F31" s="9">
        <v>885514.9799725</v>
      </c>
      <c r="G31" s="9">
        <v>2603</v>
      </c>
      <c r="H31" s="9">
        <v>333.46756049999999</v>
      </c>
      <c r="I31" s="9">
        <v>868016.05998150003</v>
      </c>
      <c r="J31" s="9">
        <v>2603</v>
      </c>
      <c r="K31" s="9">
        <v>325.25727230000001</v>
      </c>
      <c r="L31" s="9">
        <v>846644.67979690002</v>
      </c>
    </row>
    <row r="32" spans="1:12" ht="24.95" customHeight="1">
      <c r="A32" s="5" t="s">
        <v>431</v>
      </c>
      <c r="B32" s="5" t="s">
        <v>88</v>
      </c>
      <c r="C32" s="6" t="s">
        <v>603</v>
      </c>
      <c r="D32" s="9">
        <v>2603</v>
      </c>
      <c r="E32" s="9">
        <v>515.86129849999998</v>
      </c>
      <c r="F32" s="9">
        <v>1342786.9599955</v>
      </c>
      <c r="G32" s="9">
        <v>2603</v>
      </c>
      <c r="H32" s="9">
        <v>536.55480899999998</v>
      </c>
      <c r="I32" s="9">
        <v>1396652.1678269999</v>
      </c>
      <c r="J32" s="9">
        <v>2603</v>
      </c>
      <c r="K32" s="9">
        <v>566.19686898999998</v>
      </c>
      <c r="L32" s="9">
        <v>1473810.44998097</v>
      </c>
    </row>
    <row r="33" spans="1:13" ht="24.95" customHeight="1">
      <c r="A33" s="5" t="s">
        <v>432</v>
      </c>
      <c r="B33" s="5" t="s">
        <v>88</v>
      </c>
      <c r="C33" s="6" t="s">
        <v>598</v>
      </c>
      <c r="D33" s="9">
        <v>23</v>
      </c>
      <c r="E33" s="9">
        <v>1907.1656521699999</v>
      </c>
      <c r="F33" s="9">
        <v>43864.809999910001</v>
      </c>
      <c r="G33" s="9">
        <v>23</v>
      </c>
      <c r="H33" s="9">
        <v>536.55478200000005</v>
      </c>
      <c r="I33" s="9">
        <v>12340.759985999999</v>
      </c>
      <c r="J33" s="9">
        <v>23</v>
      </c>
      <c r="K33" s="9">
        <v>566.196956</v>
      </c>
      <c r="L33" s="9">
        <v>13022.529988</v>
      </c>
    </row>
    <row r="34" spans="1:13" ht="24.95" customHeight="1">
      <c r="A34" s="5" t="s">
        <v>433</v>
      </c>
      <c r="B34" s="5" t="s">
        <v>88</v>
      </c>
      <c r="C34" s="6" t="s">
        <v>602</v>
      </c>
      <c r="D34" s="9">
        <v>919</v>
      </c>
      <c r="E34" s="9">
        <v>515.86129400000004</v>
      </c>
      <c r="F34" s="9">
        <v>474076.529186</v>
      </c>
      <c r="G34" s="9">
        <v>919</v>
      </c>
      <c r="H34" s="9">
        <v>536.55480950000003</v>
      </c>
      <c r="I34" s="9">
        <v>493093.86993049999</v>
      </c>
      <c r="J34" s="9">
        <v>919</v>
      </c>
      <c r="K34" s="9">
        <v>566.196866</v>
      </c>
      <c r="L34" s="9">
        <v>520334.91985399998</v>
      </c>
    </row>
    <row r="35" spans="1:13" ht="24.95" customHeight="1">
      <c r="A35" s="5" t="s">
        <v>434</v>
      </c>
      <c r="B35" s="5" t="s">
        <v>88</v>
      </c>
      <c r="C35" s="6" t="s">
        <v>600</v>
      </c>
      <c r="D35" s="9">
        <v>306</v>
      </c>
      <c r="E35" s="9">
        <v>515.86130700000001</v>
      </c>
      <c r="F35" s="9">
        <v>157853.55994199999</v>
      </c>
      <c r="G35" s="9">
        <v>306</v>
      </c>
      <c r="H35" s="9">
        <v>536.55480390000002</v>
      </c>
      <c r="I35" s="9">
        <v>164185.7699934</v>
      </c>
      <c r="J35" s="9">
        <v>306</v>
      </c>
      <c r="K35" s="9">
        <v>566.1968627</v>
      </c>
      <c r="L35" s="9">
        <v>173256.2399862</v>
      </c>
    </row>
    <row r="36" spans="1:13" ht="24.95" customHeight="1">
      <c r="A36" s="5" t="s">
        <v>579</v>
      </c>
      <c r="B36" s="5" t="s">
        <v>88</v>
      </c>
      <c r="C36" s="6" t="s">
        <v>601</v>
      </c>
      <c r="D36" s="9">
        <v>613</v>
      </c>
      <c r="E36" s="9">
        <v>632.50078303400005</v>
      </c>
      <c r="F36" s="9">
        <v>387722.97999984201</v>
      </c>
      <c r="G36" s="9">
        <v>613</v>
      </c>
      <c r="H36" s="9">
        <v>577.17471451799997</v>
      </c>
      <c r="I36" s="9">
        <v>353808.09999953402</v>
      </c>
      <c r="J36" s="9">
        <v>613</v>
      </c>
      <c r="K36" s="9">
        <v>575.98479608399998</v>
      </c>
      <c r="L36" s="9">
        <v>353078.67999949201</v>
      </c>
    </row>
    <row r="37" spans="1:13" ht="24.95" customHeight="1">
      <c r="A37" s="5" t="s">
        <v>553</v>
      </c>
      <c r="B37" s="5" t="s">
        <v>88</v>
      </c>
      <c r="C37" s="6" t="s">
        <v>599</v>
      </c>
      <c r="D37" s="9">
        <v>6</v>
      </c>
      <c r="E37" s="9">
        <v>515.86</v>
      </c>
      <c r="F37" s="9">
        <v>3095.16</v>
      </c>
      <c r="G37" s="9">
        <v>6</v>
      </c>
      <c r="H37" s="9">
        <v>536.55499999999995</v>
      </c>
      <c r="I37" s="9">
        <v>3219.33</v>
      </c>
      <c r="J37" s="9">
        <v>6</v>
      </c>
      <c r="K37" s="9">
        <v>566.19665999999995</v>
      </c>
      <c r="L37" s="9">
        <v>3397.1799599999999</v>
      </c>
    </row>
    <row r="38" spans="1:13" ht="24.95" customHeight="1">
      <c r="A38" s="27" t="s">
        <v>444</v>
      </c>
      <c r="B38" s="27"/>
      <c r="C38" s="27"/>
      <c r="D38" s="10" t="s">
        <v>59</v>
      </c>
      <c r="E38" s="10" t="s">
        <v>59</v>
      </c>
      <c r="F38" s="10">
        <f>SUM(F26:F37)</f>
        <v>4090820.7690546731</v>
      </c>
      <c r="G38" s="10" t="s">
        <v>59</v>
      </c>
      <c r="H38" s="10" t="s">
        <v>59</v>
      </c>
      <c r="I38" s="10">
        <f>SUM(I26:I37)</f>
        <v>3913899.9948562346</v>
      </c>
      <c r="J38" s="10" t="s">
        <v>59</v>
      </c>
      <c r="K38" s="10" t="s">
        <v>59</v>
      </c>
      <c r="L38" s="10">
        <f>SUM(L26:L37)</f>
        <v>3990799.9972533626</v>
      </c>
    </row>
    <row r="39" spans="1:13" ht="15" customHeight="1"/>
    <row r="40" spans="1:13" ht="24.95" customHeight="1">
      <c r="A40" s="15" t="s">
        <v>604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3" ht="24.95" customHeight="1"/>
    <row r="42" spans="1:13" ht="50.1" customHeight="1">
      <c r="A42" s="21" t="s">
        <v>320</v>
      </c>
      <c r="B42" s="21" t="s">
        <v>49</v>
      </c>
      <c r="C42" s="21" t="s">
        <v>585</v>
      </c>
      <c r="D42" s="21" t="s">
        <v>586</v>
      </c>
      <c r="E42" s="21"/>
      <c r="F42" s="21"/>
      <c r="G42" s="21" t="s">
        <v>587</v>
      </c>
      <c r="H42" s="21"/>
      <c r="I42" s="21"/>
      <c r="J42" s="21" t="s">
        <v>588</v>
      </c>
      <c r="K42" s="21"/>
      <c r="L42" s="21"/>
    </row>
    <row r="43" spans="1:13" ht="50.1" customHeight="1">
      <c r="A43" s="21"/>
      <c r="B43" s="21"/>
      <c r="C43" s="21"/>
      <c r="D43" s="5" t="s">
        <v>589</v>
      </c>
      <c r="E43" s="5" t="s">
        <v>590</v>
      </c>
      <c r="F43" s="5" t="s">
        <v>591</v>
      </c>
      <c r="G43" s="5" t="s">
        <v>589</v>
      </c>
      <c r="H43" s="5" t="s">
        <v>590</v>
      </c>
      <c r="I43" s="5" t="s">
        <v>592</v>
      </c>
      <c r="J43" s="5" t="s">
        <v>589</v>
      </c>
      <c r="K43" s="5" t="s">
        <v>590</v>
      </c>
      <c r="L43" s="5" t="s">
        <v>593</v>
      </c>
    </row>
    <row r="44" spans="1:13" ht="24.95" customHeight="1">
      <c r="A44" s="5" t="s">
        <v>325</v>
      </c>
      <c r="B44" s="5" t="s">
        <v>426</v>
      </c>
      <c r="C44" s="5" t="s">
        <v>427</v>
      </c>
      <c r="D44" s="5" t="s">
        <v>428</v>
      </c>
      <c r="E44" s="5" t="s">
        <v>429</v>
      </c>
      <c r="F44" s="5" t="s">
        <v>430</v>
      </c>
      <c r="G44" s="5" t="s">
        <v>431</v>
      </c>
      <c r="H44" s="5" t="s">
        <v>432</v>
      </c>
      <c r="I44" s="5" t="s">
        <v>433</v>
      </c>
      <c r="J44" s="5" t="s">
        <v>434</v>
      </c>
      <c r="K44" s="5" t="s">
        <v>579</v>
      </c>
      <c r="L44" s="5" t="s">
        <v>553</v>
      </c>
    </row>
    <row r="45" spans="1:13">
      <c r="A45" s="5" t="s">
        <v>59</v>
      </c>
      <c r="B45" s="5" t="s">
        <v>59</v>
      </c>
      <c r="C45" s="5" t="s">
        <v>59</v>
      </c>
      <c r="D45" s="5" t="s">
        <v>59</v>
      </c>
      <c r="E45" s="5" t="s">
        <v>59</v>
      </c>
      <c r="F45" s="5" t="s">
        <v>59</v>
      </c>
      <c r="G45" s="5" t="s">
        <v>59</v>
      </c>
      <c r="H45" s="5" t="s">
        <v>59</v>
      </c>
      <c r="I45" s="5" t="s">
        <v>59</v>
      </c>
      <c r="J45" s="5" t="s">
        <v>59</v>
      </c>
      <c r="K45" s="5" t="s">
        <v>59</v>
      </c>
      <c r="L45" s="5" t="s">
        <v>59</v>
      </c>
    </row>
    <row r="46" spans="1:13" ht="15" customHeight="1"/>
    <row r="47" spans="1:13" ht="24.95" customHeight="1">
      <c r="A47" s="15" t="s">
        <v>605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5" customHeight="1"/>
    <row r="49" spans="1:13" ht="24.95" customHeight="1">
      <c r="A49" s="15" t="s">
        <v>606</v>
      </c>
      <c r="B49" s="15"/>
      <c r="C49" s="15"/>
      <c r="D49" s="15"/>
      <c r="E49" s="15"/>
      <c r="F49" s="15"/>
    </row>
    <row r="50" spans="1:13" ht="24.95" customHeight="1"/>
    <row r="51" spans="1:13" ht="50.1" customHeight="1">
      <c r="A51" s="21" t="s">
        <v>320</v>
      </c>
      <c r="B51" s="21" t="s">
        <v>49</v>
      </c>
      <c r="C51" s="21" t="s">
        <v>585</v>
      </c>
      <c r="D51" s="5" t="s">
        <v>586</v>
      </c>
      <c r="E51" s="5" t="s">
        <v>587</v>
      </c>
      <c r="F51" s="5" t="s">
        <v>588</v>
      </c>
    </row>
    <row r="52" spans="1:13" ht="50.1" customHeight="1">
      <c r="A52" s="21"/>
      <c r="B52" s="21"/>
      <c r="C52" s="21"/>
      <c r="D52" s="5" t="s">
        <v>607</v>
      </c>
      <c r="E52" s="5" t="s">
        <v>607</v>
      </c>
      <c r="F52" s="5" t="s">
        <v>607</v>
      </c>
    </row>
    <row r="53" spans="1:13" ht="24.95" customHeight="1">
      <c r="A53" s="5" t="s">
        <v>325</v>
      </c>
      <c r="B53" s="5" t="s">
        <v>426</v>
      </c>
      <c r="C53" s="5" t="s">
        <v>427</v>
      </c>
      <c r="D53" s="5" t="s">
        <v>428</v>
      </c>
      <c r="E53" s="5" t="s">
        <v>429</v>
      </c>
      <c r="F53" s="5" t="s">
        <v>430</v>
      </c>
    </row>
    <row r="54" spans="1:13">
      <c r="A54" s="5" t="s">
        <v>59</v>
      </c>
      <c r="B54" s="5" t="s">
        <v>59</v>
      </c>
      <c r="C54" s="5" t="s">
        <v>59</v>
      </c>
      <c r="D54" s="5" t="s">
        <v>59</v>
      </c>
      <c r="E54" s="5" t="s">
        <v>59</v>
      </c>
      <c r="F54" s="5" t="s">
        <v>59</v>
      </c>
    </row>
    <row r="55" spans="1:13" ht="15" customHeight="1"/>
    <row r="56" spans="1:13" ht="24.95" customHeight="1">
      <c r="A56" s="15" t="s">
        <v>608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5" customHeight="1"/>
    <row r="58" spans="1:13" ht="24.95" customHeight="1">
      <c r="A58" s="15" t="s">
        <v>609</v>
      </c>
      <c r="B58" s="15"/>
      <c r="C58" s="15"/>
      <c r="D58" s="15"/>
      <c r="E58" s="15"/>
      <c r="F58" s="15"/>
    </row>
    <row r="59" spans="1:13" ht="24.95" customHeight="1"/>
    <row r="60" spans="1:13" ht="50.1" customHeight="1">
      <c r="A60" s="21" t="s">
        <v>320</v>
      </c>
      <c r="B60" s="21" t="s">
        <v>49</v>
      </c>
      <c r="C60" s="21" t="s">
        <v>585</v>
      </c>
      <c r="D60" s="5" t="s">
        <v>586</v>
      </c>
      <c r="E60" s="5" t="s">
        <v>587</v>
      </c>
      <c r="F60" s="5" t="s">
        <v>588</v>
      </c>
    </row>
    <row r="61" spans="1:13" ht="50.1" customHeight="1">
      <c r="A61" s="21"/>
      <c r="B61" s="21"/>
      <c r="C61" s="21"/>
      <c r="D61" s="5" t="s">
        <v>607</v>
      </c>
      <c r="E61" s="5" t="s">
        <v>607</v>
      </c>
      <c r="F61" s="5" t="s">
        <v>607</v>
      </c>
    </row>
    <row r="62" spans="1:13" ht="24.95" customHeight="1">
      <c r="A62" s="5" t="s">
        <v>325</v>
      </c>
      <c r="B62" s="5" t="s">
        <v>426</v>
      </c>
      <c r="C62" s="5" t="s">
        <v>427</v>
      </c>
      <c r="D62" s="5" t="s">
        <v>428</v>
      </c>
      <c r="E62" s="5" t="s">
        <v>429</v>
      </c>
      <c r="F62" s="5" t="s">
        <v>430</v>
      </c>
    </row>
    <row r="63" spans="1:13" ht="24.95" customHeight="1">
      <c r="A63" s="5" t="s">
        <v>325</v>
      </c>
      <c r="B63" s="5" t="s">
        <v>116</v>
      </c>
      <c r="C63" s="6" t="s">
        <v>610</v>
      </c>
      <c r="D63" s="9">
        <v>448180.75</v>
      </c>
      <c r="E63" s="9">
        <v>0</v>
      </c>
      <c r="F63" s="9">
        <v>0</v>
      </c>
    </row>
    <row r="64" spans="1:13" ht="24.95" customHeight="1">
      <c r="A64" s="7" t="s">
        <v>444</v>
      </c>
      <c r="B64" s="7" t="s">
        <v>444</v>
      </c>
      <c r="C64" s="10">
        <f>SUM(C63:C63)</f>
        <v>0</v>
      </c>
      <c r="D64" s="10">
        <f>SUM(D63:D63)</f>
        <v>448180.75</v>
      </c>
      <c r="E64" s="10">
        <f>SUM(E63:E63)</f>
        <v>0</v>
      </c>
    </row>
    <row r="65" spans="1:13" ht="15" customHeight="1"/>
    <row r="66" spans="1:13" ht="24.95" customHeight="1">
      <c r="A66" s="15" t="s">
        <v>611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ht="15" customHeight="1"/>
    <row r="68" spans="1:13" ht="24.95" customHeight="1">
      <c r="A68" s="15" t="s">
        <v>612</v>
      </c>
      <c r="B68" s="15"/>
      <c r="C68" s="15"/>
      <c r="D68" s="15"/>
      <c r="E68" s="15"/>
      <c r="F68" s="15"/>
    </row>
    <row r="69" spans="1:13" ht="24.95" customHeight="1"/>
    <row r="70" spans="1:13" ht="50.1" customHeight="1">
      <c r="A70" s="21" t="s">
        <v>320</v>
      </c>
      <c r="B70" s="21" t="s">
        <v>49</v>
      </c>
      <c r="C70" s="21" t="s">
        <v>585</v>
      </c>
      <c r="D70" s="5" t="s">
        <v>586</v>
      </c>
      <c r="E70" s="5" t="s">
        <v>587</v>
      </c>
      <c r="F70" s="5" t="s">
        <v>588</v>
      </c>
    </row>
    <row r="71" spans="1:13" ht="50.1" customHeight="1">
      <c r="A71" s="21"/>
      <c r="B71" s="21"/>
      <c r="C71" s="21"/>
      <c r="D71" s="5" t="s">
        <v>607</v>
      </c>
      <c r="E71" s="5" t="s">
        <v>607</v>
      </c>
      <c r="F71" s="5" t="s">
        <v>607</v>
      </c>
    </row>
    <row r="72" spans="1:13" ht="24.95" customHeight="1">
      <c r="A72" s="5" t="s">
        <v>325</v>
      </c>
      <c r="B72" s="5" t="s">
        <v>426</v>
      </c>
      <c r="C72" s="5" t="s">
        <v>427</v>
      </c>
      <c r="D72" s="5" t="s">
        <v>428</v>
      </c>
      <c r="E72" s="5" t="s">
        <v>429</v>
      </c>
      <c r="F72" s="5" t="s">
        <v>430</v>
      </c>
    </row>
    <row r="73" spans="1:13">
      <c r="A73" s="5" t="s">
        <v>59</v>
      </c>
      <c r="B73" s="5" t="s">
        <v>59</v>
      </c>
      <c r="C73" s="5" t="s">
        <v>59</v>
      </c>
      <c r="D73" s="5" t="s">
        <v>59</v>
      </c>
      <c r="E73" s="5" t="s">
        <v>59</v>
      </c>
      <c r="F73" s="5" t="s">
        <v>59</v>
      </c>
    </row>
    <row r="74" spans="1:13" ht="15" customHeight="1"/>
    <row r="75" spans="1:13" ht="24.95" customHeight="1">
      <c r="A75" s="15" t="s">
        <v>613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3" ht="24.95" customHeight="1"/>
    <row r="77" spans="1:13" ht="50.1" customHeight="1">
      <c r="A77" s="21" t="s">
        <v>320</v>
      </c>
      <c r="B77" s="21" t="s">
        <v>49</v>
      </c>
      <c r="C77" s="21" t="s">
        <v>585</v>
      </c>
      <c r="D77" s="21" t="s">
        <v>586</v>
      </c>
      <c r="E77" s="21"/>
      <c r="F77" s="21"/>
      <c r="G77" s="21" t="s">
        <v>587</v>
      </c>
      <c r="H77" s="21"/>
      <c r="I77" s="21"/>
      <c r="J77" s="21" t="s">
        <v>588</v>
      </c>
      <c r="K77" s="21"/>
      <c r="L77" s="21"/>
    </row>
    <row r="78" spans="1:13" ht="50.1" customHeight="1">
      <c r="A78" s="21"/>
      <c r="B78" s="21"/>
      <c r="C78" s="21"/>
      <c r="D78" s="5" t="s">
        <v>614</v>
      </c>
      <c r="E78" s="5" t="s">
        <v>615</v>
      </c>
      <c r="F78" s="5" t="s">
        <v>616</v>
      </c>
      <c r="G78" s="5" t="s">
        <v>614</v>
      </c>
      <c r="H78" s="5" t="s">
        <v>615</v>
      </c>
      <c r="I78" s="5" t="s">
        <v>617</v>
      </c>
      <c r="J78" s="5" t="s">
        <v>614</v>
      </c>
      <c r="K78" s="5" t="s">
        <v>615</v>
      </c>
      <c r="L78" s="5" t="s">
        <v>618</v>
      </c>
    </row>
    <row r="79" spans="1:13" ht="24.95" customHeight="1">
      <c r="A79" s="5" t="s">
        <v>325</v>
      </c>
      <c r="B79" s="5" t="s">
        <v>426</v>
      </c>
      <c r="C79" s="5" t="s">
        <v>427</v>
      </c>
      <c r="D79" s="5" t="s">
        <v>428</v>
      </c>
      <c r="E79" s="5" t="s">
        <v>429</v>
      </c>
      <c r="F79" s="5" t="s">
        <v>430</v>
      </c>
      <c r="G79" s="5" t="s">
        <v>431</v>
      </c>
      <c r="H79" s="5" t="s">
        <v>432</v>
      </c>
      <c r="I79" s="5" t="s">
        <v>433</v>
      </c>
      <c r="J79" s="5" t="s">
        <v>434</v>
      </c>
      <c r="K79" s="5" t="s">
        <v>579</v>
      </c>
      <c r="L79" s="5" t="s">
        <v>553</v>
      </c>
    </row>
    <row r="80" spans="1:13">
      <c r="A80" s="5" t="s">
        <v>59</v>
      </c>
      <c r="B80" s="5" t="s">
        <v>59</v>
      </c>
      <c r="C80" s="5" t="s">
        <v>59</v>
      </c>
      <c r="D80" s="5" t="s">
        <v>59</v>
      </c>
      <c r="E80" s="5" t="s">
        <v>59</v>
      </c>
      <c r="F80" s="5" t="s">
        <v>59</v>
      </c>
      <c r="G80" s="5" t="s">
        <v>59</v>
      </c>
      <c r="H80" s="5" t="s">
        <v>59</v>
      </c>
      <c r="I80" s="5" t="s">
        <v>59</v>
      </c>
      <c r="J80" s="5" t="s">
        <v>59</v>
      </c>
      <c r="K80" s="5" t="s">
        <v>59</v>
      </c>
      <c r="L80" s="5" t="s">
        <v>59</v>
      </c>
    </row>
  </sheetData>
  <sheetProtection password="9393" sheet="1" objects="1" scenarios="1"/>
  <mergeCells count="54">
    <mergeCell ref="A75:L75"/>
    <mergeCell ref="A77:A78"/>
    <mergeCell ref="B77:B78"/>
    <mergeCell ref="C77:C78"/>
    <mergeCell ref="D77:F77"/>
    <mergeCell ref="G77:I77"/>
    <mergeCell ref="J77:L77"/>
    <mergeCell ref="A66:M66"/>
    <mergeCell ref="A68:F68"/>
    <mergeCell ref="A70:A71"/>
    <mergeCell ref="B70:B71"/>
    <mergeCell ref="C70:C71"/>
    <mergeCell ref="A56:M56"/>
    <mergeCell ref="A58:F58"/>
    <mergeCell ref="A60:A61"/>
    <mergeCell ref="B60:B61"/>
    <mergeCell ref="C60:C61"/>
    <mergeCell ref="A47:M47"/>
    <mergeCell ref="A49:F49"/>
    <mergeCell ref="A51:A52"/>
    <mergeCell ref="B51:B52"/>
    <mergeCell ref="C51:C52"/>
    <mergeCell ref="A38:C38"/>
    <mergeCell ref="A40:L40"/>
    <mergeCell ref="A42:A43"/>
    <mergeCell ref="B42:B43"/>
    <mergeCell ref="C42:C43"/>
    <mergeCell ref="D42:F42"/>
    <mergeCell ref="G42:I42"/>
    <mergeCell ref="J42:L4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&amp;K00-00920642.RBS.26154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1"/>
  <sheetViews>
    <sheetView workbookViewId="0"/>
  </sheetViews>
  <sheetFormatPr defaultRowHeight="10.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>
      <c r="A1" s="23" t="s">
        <v>619</v>
      </c>
      <c r="B1" s="23"/>
      <c r="C1" s="23"/>
      <c r="D1" s="23"/>
      <c r="E1" s="23"/>
      <c r="F1" s="23"/>
      <c r="G1" s="23"/>
      <c r="H1" s="23"/>
      <c r="I1" s="23"/>
    </row>
    <row r="2" spans="1:9" ht="24.95" customHeight="1">
      <c r="A2" s="16" t="s">
        <v>620</v>
      </c>
      <c r="B2" s="16"/>
      <c r="C2" s="16"/>
      <c r="D2" s="16"/>
      <c r="E2" s="16"/>
      <c r="F2" s="16"/>
      <c r="G2" s="16"/>
      <c r="H2" s="16"/>
      <c r="I2" s="16"/>
    </row>
    <row r="3" spans="1:9" ht="20.100000000000001" customHeight="1"/>
    <row r="4" spans="1:9" ht="20.100000000000001" customHeight="1">
      <c r="A4" s="27" t="s">
        <v>621</v>
      </c>
      <c r="B4" s="27"/>
      <c r="C4" s="27"/>
      <c r="D4" s="27" t="s">
        <v>622</v>
      </c>
      <c r="E4" s="27"/>
      <c r="F4" s="27"/>
      <c r="G4" s="27"/>
      <c r="H4" s="27"/>
      <c r="I4" s="27"/>
    </row>
    <row r="5" spans="1:9" ht="20.100000000000001" customHeight="1">
      <c r="A5" s="21" t="s">
        <v>623</v>
      </c>
      <c r="B5" s="21" t="s">
        <v>624</v>
      </c>
      <c r="C5" s="21" t="s">
        <v>625</v>
      </c>
      <c r="D5" s="21" t="s">
        <v>626</v>
      </c>
      <c r="E5" s="21" t="s">
        <v>627</v>
      </c>
      <c r="F5" s="21" t="s">
        <v>628</v>
      </c>
      <c r="G5" s="21"/>
      <c r="H5" s="21"/>
      <c r="I5" s="21"/>
    </row>
    <row r="6" spans="1:9" ht="20.100000000000001" customHeight="1">
      <c r="A6" s="21"/>
      <c r="B6" s="21"/>
      <c r="C6" s="21"/>
      <c r="D6" s="21"/>
      <c r="E6" s="21"/>
      <c r="F6" s="5" t="s">
        <v>629</v>
      </c>
      <c r="G6" s="5" t="s">
        <v>630</v>
      </c>
      <c r="H6" s="5" t="s">
        <v>631</v>
      </c>
      <c r="I6" s="5" t="s">
        <v>632</v>
      </c>
    </row>
    <row r="7" spans="1:9" ht="21">
      <c r="A7" s="5" t="s">
        <v>633</v>
      </c>
      <c r="B7" s="5" t="s">
        <v>325</v>
      </c>
      <c r="C7" s="6" t="s">
        <v>634</v>
      </c>
      <c r="D7" s="6" t="s">
        <v>635</v>
      </c>
      <c r="E7" s="5" t="s">
        <v>636</v>
      </c>
      <c r="F7" s="9">
        <v>774299.92</v>
      </c>
      <c r="G7" s="9">
        <v>969243.72</v>
      </c>
      <c r="H7" s="9">
        <v>194943.8</v>
      </c>
      <c r="I7" s="6" t="s">
        <v>637</v>
      </c>
    </row>
    <row r="8" spans="1:9" ht="21">
      <c r="A8" s="5" t="s">
        <v>633</v>
      </c>
      <c r="B8" s="5" t="s">
        <v>325</v>
      </c>
      <c r="C8" s="6" t="s">
        <v>634</v>
      </c>
      <c r="D8" s="6" t="s">
        <v>635</v>
      </c>
      <c r="E8" s="5" t="s">
        <v>638</v>
      </c>
      <c r="F8" s="9">
        <v>774299.92</v>
      </c>
      <c r="G8" s="9">
        <v>774299.92</v>
      </c>
      <c r="H8" s="9">
        <v>0</v>
      </c>
      <c r="I8" s="6" t="s">
        <v>637</v>
      </c>
    </row>
    <row r="9" spans="1:9" ht="21">
      <c r="A9" s="5" t="s">
        <v>633</v>
      </c>
      <c r="B9" s="5" t="s">
        <v>325</v>
      </c>
      <c r="C9" s="6" t="s">
        <v>634</v>
      </c>
      <c r="D9" s="6" t="s">
        <v>635</v>
      </c>
      <c r="E9" s="5" t="s">
        <v>639</v>
      </c>
      <c r="F9" s="9">
        <v>774299.92</v>
      </c>
      <c r="G9" s="9">
        <v>774299.92</v>
      </c>
      <c r="H9" s="9">
        <v>0</v>
      </c>
      <c r="I9" s="6" t="s">
        <v>637</v>
      </c>
    </row>
    <row r="10" spans="1:9" ht="21">
      <c r="A10" s="5" t="s">
        <v>633</v>
      </c>
      <c r="B10" s="5" t="s">
        <v>325</v>
      </c>
      <c r="C10" s="6" t="s">
        <v>640</v>
      </c>
      <c r="D10" s="6" t="s">
        <v>635</v>
      </c>
      <c r="E10" s="5" t="s">
        <v>636</v>
      </c>
      <c r="F10" s="9">
        <v>278855.38</v>
      </c>
      <c r="G10" s="9">
        <v>0</v>
      </c>
      <c r="H10" s="9">
        <v>-278855.38</v>
      </c>
      <c r="I10" s="6" t="s">
        <v>637</v>
      </c>
    </row>
    <row r="11" spans="1:9" ht="21">
      <c r="A11" s="5" t="s">
        <v>633</v>
      </c>
      <c r="B11" s="5" t="s">
        <v>325</v>
      </c>
      <c r="C11" s="6" t="s">
        <v>640</v>
      </c>
      <c r="D11" s="6" t="s">
        <v>635</v>
      </c>
      <c r="E11" s="5" t="s">
        <v>638</v>
      </c>
      <c r="F11" s="9">
        <v>226891.28</v>
      </c>
      <c r="G11" s="9">
        <v>226891.28</v>
      </c>
      <c r="H11" s="9">
        <v>0</v>
      </c>
      <c r="I11" s="6" t="s">
        <v>637</v>
      </c>
    </row>
    <row r="12" spans="1:9" ht="21">
      <c r="A12" s="5" t="s">
        <v>633</v>
      </c>
      <c r="B12" s="5" t="s">
        <v>325</v>
      </c>
      <c r="C12" s="6" t="s">
        <v>640</v>
      </c>
      <c r="D12" s="6" t="s">
        <v>635</v>
      </c>
      <c r="E12" s="5" t="s">
        <v>639</v>
      </c>
      <c r="F12" s="9">
        <v>207991.28</v>
      </c>
      <c r="G12" s="9">
        <v>207991.28</v>
      </c>
      <c r="H12" s="9">
        <v>0</v>
      </c>
      <c r="I12" s="6" t="s">
        <v>637</v>
      </c>
    </row>
    <row r="13" spans="1:9" ht="21">
      <c r="A13" s="5" t="s">
        <v>633</v>
      </c>
      <c r="B13" s="5" t="s">
        <v>426</v>
      </c>
      <c r="C13" s="6" t="s">
        <v>641</v>
      </c>
      <c r="D13" s="6" t="s">
        <v>642</v>
      </c>
      <c r="E13" s="5" t="s">
        <v>636</v>
      </c>
      <c r="F13" s="9">
        <v>78181.5</v>
      </c>
      <c r="G13" s="9">
        <v>0</v>
      </c>
      <c r="H13" s="9">
        <v>-78181.5</v>
      </c>
      <c r="I13" s="6" t="s">
        <v>637</v>
      </c>
    </row>
    <row r="14" spans="1:9" ht="21">
      <c r="A14" s="5" t="s">
        <v>633</v>
      </c>
      <c r="B14" s="5" t="s">
        <v>426</v>
      </c>
      <c r="C14" s="6" t="s">
        <v>641</v>
      </c>
      <c r="D14" s="6" t="s">
        <v>642</v>
      </c>
      <c r="E14" s="5" t="s">
        <v>638</v>
      </c>
      <c r="F14" s="9">
        <v>78510.62</v>
      </c>
      <c r="G14" s="9">
        <v>78510.62</v>
      </c>
      <c r="H14" s="9">
        <v>0</v>
      </c>
      <c r="I14" s="6" t="s">
        <v>637</v>
      </c>
    </row>
    <row r="15" spans="1:9" ht="21">
      <c r="A15" s="5" t="s">
        <v>633</v>
      </c>
      <c r="B15" s="5" t="s">
        <v>426</v>
      </c>
      <c r="C15" s="6" t="s">
        <v>641</v>
      </c>
      <c r="D15" s="6" t="s">
        <v>642</v>
      </c>
      <c r="E15" s="5" t="s">
        <v>639</v>
      </c>
      <c r="F15" s="9">
        <v>79077</v>
      </c>
      <c r="G15" s="9">
        <v>79077</v>
      </c>
      <c r="H15" s="9">
        <v>0</v>
      </c>
      <c r="I15" s="6" t="s">
        <v>637</v>
      </c>
    </row>
    <row r="16" spans="1:9" ht="21">
      <c r="A16" s="5" t="s">
        <v>633</v>
      </c>
      <c r="B16" s="5" t="s">
        <v>426</v>
      </c>
      <c r="C16" s="6" t="s">
        <v>643</v>
      </c>
      <c r="D16" s="6" t="s">
        <v>642</v>
      </c>
      <c r="E16" s="5" t="s">
        <v>636</v>
      </c>
      <c r="F16" s="9">
        <v>331984.40999999997</v>
      </c>
      <c r="G16" s="9">
        <v>0</v>
      </c>
      <c r="H16" s="9">
        <v>-331984.40999999997</v>
      </c>
      <c r="I16" s="6" t="s">
        <v>637</v>
      </c>
    </row>
    <row r="17" spans="1:9" ht="21">
      <c r="A17" s="5" t="s">
        <v>633</v>
      </c>
      <c r="B17" s="5" t="s">
        <v>426</v>
      </c>
      <c r="C17" s="6" t="s">
        <v>643</v>
      </c>
      <c r="D17" s="6" t="s">
        <v>642</v>
      </c>
      <c r="E17" s="5" t="s">
        <v>638</v>
      </c>
      <c r="F17" s="9">
        <v>333381.99</v>
      </c>
      <c r="G17" s="9">
        <v>333381.99</v>
      </c>
      <c r="H17" s="9">
        <v>0</v>
      </c>
      <c r="I17" s="6" t="s">
        <v>637</v>
      </c>
    </row>
    <row r="18" spans="1:9" ht="21">
      <c r="A18" s="5" t="s">
        <v>633</v>
      </c>
      <c r="B18" s="5" t="s">
        <v>426</v>
      </c>
      <c r="C18" s="6" t="s">
        <v>643</v>
      </c>
      <c r="D18" s="6" t="s">
        <v>642</v>
      </c>
      <c r="E18" s="5" t="s">
        <v>639</v>
      </c>
      <c r="F18" s="9">
        <v>335787.05</v>
      </c>
      <c r="G18" s="9">
        <v>335787.05</v>
      </c>
      <c r="H18" s="9">
        <v>0</v>
      </c>
      <c r="I18" s="6" t="s">
        <v>637</v>
      </c>
    </row>
    <row r="19" spans="1:9" ht="21">
      <c r="A19" s="5" t="s">
        <v>633</v>
      </c>
      <c r="B19" s="5" t="s">
        <v>426</v>
      </c>
      <c r="C19" s="6" t="s">
        <v>644</v>
      </c>
      <c r="D19" s="6" t="s">
        <v>642</v>
      </c>
      <c r="E19" s="5" t="s">
        <v>636</v>
      </c>
      <c r="F19" s="9">
        <v>2933.4</v>
      </c>
      <c r="G19" s="9">
        <v>594651.03</v>
      </c>
      <c r="H19" s="9">
        <v>591717.63</v>
      </c>
      <c r="I19" s="6" t="s">
        <v>637</v>
      </c>
    </row>
    <row r="20" spans="1:9" ht="21">
      <c r="A20" s="5" t="s">
        <v>633</v>
      </c>
      <c r="B20" s="5" t="s">
        <v>426</v>
      </c>
      <c r="C20" s="6" t="s">
        <v>644</v>
      </c>
      <c r="D20" s="6" t="s">
        <v>642</v>
      </c>
      <c r="E20" s="5" t="s">
        <v>638</v>
      </c>
      <c r="F20" s="9">
        <v>2945.75</v>
      </c>
      <c r="G20" s="9">
        <v>2945.75</v>
      </c>
      <c r="H20" s="9">
        <v>0</v>
      </c>
      <c r="I20" s="6" t="s">
        <v>637</v>
      </c>
    </row>
    <row r="21" spans="1:9" ht="21">
      <c r="A21" s="5" t="s">
        <v>633</v>
      </c>
      <c r="B21" s="5" t="s">
        <v>426</v>
      </c>
      <c r="C21" s="6" t="s">
        <v>644</v>
      </c>
      <c r="D21" s="6" t="s">
        <v>642</v>
      </c>
      <c r="E21" s="5" t="s">
        <v>639</v>
      </c>
      <c r="F21" s="9">
        <v>2967</v>
      </c>
      <c r="G21" s="9">
        <v>2967</v>
      </c>
      <c r="H21" s="9">
        <v>0</v>
      </c>
      <c r="I21" s="6" t="s">
        <v>637</v>
      </c>
    </row>
    <row r="22" spans="1:9" ht="21">
      <c r="A22" s="5" t="s">
        <v>633</v>
      </c>
      <c r="B22" s="5" t="s">
        <v>426</v>
      </c>
      <c r="C22" s="6" t="s">
        <v>645</v>
      </c>
      <c r="D22" s="6" t="s">
        <v>642</v>
      </c>
      <c r="E22" s="5" t="s">
        <v>636</v>
      </c>
      <c r="F22" s="9">
        <v>765.23</v>
      </c>
      <c r="G22" s="9">
        <v>0</v>
      </c>
      <c r="H22" s="9">
        <v>-765.23</v>
      </c>
      <c r="I22" s="6" t="s">
        <v>637</v>
      </c>
    </row>
    <row r="23" spans="1:9" ht="21">
      <c r="A23" s="5" t="s">
        <v>633</v>
      </c>
      <c r="B23" s="5" t="s">
        <v>426</v>
      </c>
      <c r="C23" s="6" t="s">
        <v>645</v>
      </c>
      <c r="D23" s="6" t="s">
        <v>642</v>
      </c>
      <c r="E23" s="5" t="s">
        <v>638</v>
      </c>
      <c r="F23" s="9">
        <v>768.46</v>
      </c>
      <c r="G23" s="9">
        <v>768.46</v>
      </c>
      <c r="H23" s="9">
        <v>0</v>
      </c>
      <c r="I23" s="6" t="s">
        <v>637</v>
      </c>
    </row>
    <row r="24" spans="1:9" ht="21">
      <c r="A24" s="5" t="s">
        <v>633</v>
      </c>
      <c r="B24" s="5" t="s">
        <v>426</v>
      </c>
      <c r="C24" s="6" t="s">
        <v>645</v>
      </c>
      <c r="D24" s="6" t="s">
        <v>642</v>
      </c>
      <c r="E24" s="5" t="s">
        <v>639</v>
      </c>
      <c r="F24" s="9">
        <v>774</v>
      </c>
      <c r="G24" s="9">
        <v>774</v>
      </c>
      <c r="H24" s="9">
        <v>0</v>
      </c>
      <c r="I24" s="6" t="s">
        <v>637</v>
      </c>
    </row>
    <row r="25" spans="1:9">
      <c r="A25" s="5" t="s">
        <v>633</v>
      </c>
      <c r="B25" s="5" t="s">
        <v>426</v>
      </c>
      <c r="C25" s="6" t="s">
        <v>634</v>
      </c>
      <c r="D25" s="6" t="s">
        <v>642</v>
      </c>
      <c r="E25" s="5" t="s">
        <v>636</v>
      </c>
      <c r="F25" s="9">
        <v>0</v>
      </c>
      <c r="G25" s="9">
        <v>691051.85</v>
      </c>
      <c r="H25" s="9">
        <v>691051.85</v>
      </c>
      <c r="I25" s="6" t="s">
        <v>637</v>
      </c>
    </row>
    <row r="26" spans="1:9">
      <c r="A26" s="5" t="s">
        <v>633</v>
      </c>
      <c r="B26" s="5" t="s">
        <v>426</v>
      </c>
      <c r="C26" s="6" t="s">
        <v>634</v>
      </c>
      <c r="D26" s="6" t="s">
        <v>642</v>
      </c>
      <c r="E26" s="5" t="s">
        <v>638</v>
      </c>
      <c r="F26" s="9">
        <v>4571.3599999999997</v>
      </c>
      <c r="G26" s="9">
        <v>4571.3599999999997</v>
      </c>
      <c r="H26" s="9">
        <v>0</v>
      </c>
      <c r="I26" s="6" t="s">
        <v>637</v>
      </c>
    </row>
    <row r="27" spans="1:9">
      <c r="A27" s="5" t="s">
        <v>633</v>
      </c>
      <c r="B27" s="5" t="s">
        <v>426</v>
      </c>
      <c r="C27" s="6" t="s">
        <v>634</v>
      </c>
      <c r="D27" s="6" t="s">
        <v>642</v>
      </c>
      <c r="E27" s="5" t="s">
        <v>639</v>
      </c>
      <c r="F27" s="9">
        <v>5040.93</v>
      </c>
      <c r="G27" s="9">
        <v>5040.93</v>
      </c>
      <c r="H27" s="9">
        <v>0</v>
      </c>
      <c r="I27" s="6" t="s">
        <v>637</v>
      </c>
    </row>
    <row r="28" spans="1:9" ht="21">
      <c r="A28" s="5" t="s">
        <v>633</v>
      </c>
      <c r="B28" s="5" t="s">
        <v>426</v>
      </c>
      <c r="C28" s="6" t="s">
        <v>640</v>
      </c>
      <c r="D28" s="6" t="s">
        <v>642</v>
      </c>
      <c r="E28" s="5" t="s">
        <v>636</v>
      </c>
      <c r="F28" s="9">
        <v>1107.02</v>
      </c>
      <c r="G28" s="9">
        <v>0</v>
      </c>
      <c r="H28" s="9">
        <v>-1107.02</v>
      </c>
      <c r="I28" s="6" t="s">
        <v>637</v>
      </c>
    </row>
    <row r="29" spans="1:9" ht="21">
      <c r="A29" s="5" t="s">
        <v>633</v>
      </c>
      <c r="B29" s="5" t="s">
        <v>426</v>
      </c>
      <c r="C29" s="6" t="s">
        <v>640</v>
      </c>
      <c r="D29" s="6" t="s">
        <v>642</v>
      </c>
      <c r="E29" s="5" t="s">
        <v>638</v>
      </c>
      <c r="F29" s="9">
        <v>1192.53</v>
      </c>
      <c r="G29" s="9">
        <v>1192.53</v>
      </c>
      <c r="H29" s="9">
        <v>0</v>
      </c>
      <c r="I29" s="6" t="s">
        <v>637</v>
      </c>
    </row>
    <row r="30" spans="1:9" ht="21">
      <c r="A30" s="5" t="s">
        <v>633</v>
      </c>
      <c r="B30" s="5" t="s">
        <v>426</v>
      </c>
      <c r="C30" s="6" t="s">
        <v>640</v>
      </c>
      <c r="D30" s="6" t="s">
        <v>642</v>
      </c>
      <c r="E30" s="5" t="s">
        <v>639</v>
      </c>
      <c r="F30" s="9">
        <v>1315.02</v>
      </c>
      <c r="G30" s="9">
        <v>1315.02</v>
      </c>
      <c r="H30" s="9">
        <v>0</v>
      </c>
      <c r="I30" s="6" t="s">
        <v>637</v>
      </c>
    </row>
    <row r="31" spans="1:9" ht="21">
      <c r="A31" s="5" t="s">
        <v>633</v>
      </c>
      <c r="B31" s="5" t="s">
        <v>426</v>
      </c>
      <c r="C31" s="6" t="s">
        <v>646</v>
      </c>
      <c r="D31" s="6" t="s">
        <v>642</v>
      </c>
      <c r="E31" s="5" t="s">
        <v>636</v>
      </c>
      <c r="F31" s="9">
        <v>111717.2</v>
      </c>
      <c r="G31" s="9">
        <v>0</v>
      </c>
      <c r="H31" s="9">
        <v>-111717.2</v>
      </c>
      <c r="I31" s="6" t="s">
        <v>637</v>
      </c>
    </row>
    <row r="32" spans="1:9" ht="21">
      <c r="A32" s="5" t="s">
        <v>633</v>
      </c>
      <c r="B32" s="5" t="s">
        <v>426</v>
      </c>
      <c r="C32" s="6" t="s">
        <v>646</v>
      </c>
      <c r="D32" s="6" t="s">
        <v>642</v>
      </c>
      <c r="E32" s="5" t="s">
        <v>638</v>
      </c>
      <c r="F32" s="9">
        <v>121836.59</v>
      </c>
      <c r="G32" s="9">
        <v>121836.59</v>
      </c>
      <c r="H32" s="9">
        <v>0</v>
      </c>
      <c r="I32" s="6" t="s">
        <v>637</v>
      </c>
    </row>
    <row r="33" spans="1:9" ht="21">
      <c r="A33" s="5" t="s">
        <v>633</v>
      </c>
      <c r="B33" s="5" t="s">
        <v>426</v>
      </c>
      <c r="C33" s="6" t="s">
        <v>646</v>
      </c>
      <c r="D33" s="6" t="s">
        <v>642</v>
      </c>
      <c r="E33" s="5" t="s">
        <v>639</v>
      </c>
      <c r="F33" s="9">
        <v>134351.62</v>
      </c>
      <c r="G33" s="9">
        <v>134351.62</v>
      </c>
      <c r="H33" s="9">
        <v>0</v>
      </c>
      <c r="I33" s="6" t="s">
        <v>637</v>
      </c>
    </row>
    <row r="34" spans="1:9" ht="21">
      <c r="A34" s="5" t="s">
        <v>633</v>
      </c>
      <c r="B34" s="5" t="s">
        <v>426</v>
      </c>
      <c r="C34" s="6" t="s">
        <v>647</v>
      </c>
      <c r="D34" s="6" t="s">
        <v>642</v>
      </c>
      <c r="E34" s="5" t="s">
        <v>636</v>
      </c>
      <c r="F34" s="9">
        <v>480258.55</v>
      </c>
      <c r="G34" s="9">
        <v>0</v>
      </c>
      <c r="H34" s="9">
        <v>-480258.55</v>
      </c>
      <c r="I34" s="6" t="s">
        <v>637</v>
      </c>
    </row>
    <row r="35" spans="1:9" ht="21">
      <c r="A35" s="5" t="s">
        <v>633</v>
      </c>
      <c r="B35" s="5" t="s">
        <v>426</v>
      </c>
      <c r="C35" s="6" t="s">
        <v>647</v>
      </c>
      <c r="D35" s="6" t="s">
        <v>642</v>
      </c>
      <c r="E35" s="5" t="s">
        <v>638</v>
      </c>
      <c r="F35" s="9">
        <v>517358.32</v>
      </c>
      <c r="G35" s="9">
        <v>517358.32</v>
      </c>
      <c r="H35" s="9">
        <v>0</v>
      </c>
      <c r="I35" s="6" t="s">
        <v>637</v>
      </c>
    </row>
    <row r="36" spans="1:9" ht="21">
      <c r="A36" s="5" t="s">
        <v>633</v>
      </c>
      <c r="B36" s="5" t="s">
        <v>426</v>
      </c>
      <c r="C36" s="6" t="s">
        <v>647</v>
      </c>
      <c r="D36" s="6" t="s">
        <v>642</v>
      </c>
      <c r="E36" s="5" t="s">
        <v>639</v>
      </c>
      <c r="F36" s="9">
        <v>570501.23</v>
      </c>
      <c r="G36" s="9">
        <v>570501.23</v>
      </c>
      <c r="H36" s="9">
        <v>0</v>
      </c>
      <c r="I36" s="6" t="s">
        <v>637</v>
      </c>
    </row>
    <row r="37" spans="1:9" ht="21">
      <c r="A37" s="5" t="s">
        <v>633</v>
      </c>
      <c r="B37" s="5" t="s">
        <v>426</v>
      </c>
      <c r="C37" s="6" t="s">
        <v>648</v>
      </c>
      <c r="D37" s="6" t="s">
        <v>642</v>
      </c>
      <c r="E37" s="5" t="s">
        <v>636</v>
      </c>
      <c r="F37" s="9">
        <v>143808.48000000001</v>
      </c>
      <c r="G37" s="9">
        <v>0</v>
      </c>
      <c r="H37" s="9">
        <v>-143808.48000000001</v>
      </c>
      <c r="I37" s="6" t="s">
        <v>637</v>
      </c>
    </row>
    <row r="38" spans="1:9" ht="21">
      <c r="A38" s="5" t="s">
        <v>633</v>
      </c>
      <c r="B38" s="5" t="s">
        <v>426</v>
      </c>
      <c r="C38" s="6" t="s">
        <v>648</v>
      </c>
      <c r="D38" s="6" t="s">
        <v>642</v>
      </c>
      <c r="E38" s="5" t="s">
        <v>638</v>
      </c>
      <c r="F38" s="9">
        <v>117701.9</v>
      </c>
      <c r="G38" s="9">
        <v>117701.9</v>
      </c>
      <c r="H38" s="9">
        <v>0</v>
      </c>
      <c r="I38" s="6" t="s">
        <v>637</v>
      </c>
    </row>
    <row r="39" spans="1:9" ht="21">
      <c r="A39" s="5" t="s">
        <v>633</v>
      </c>
      <c r="B39" s="5" t="s">
        <v>426</v>
      </c>
      <c r="C39" s="6" t="s">
        <v>648</v>
      </c>
      <c r="D39" s="6" t="s">
        <v>642</v>
      </c>
      <c r="E39" s="5" t="s">
        <v>639</v>
      </c>
      <c r="F39" s="9">
        <v>118551.02</v>
      </c>
      <c r="G39" s="9">
        <v>118551.02</v>
      </c>
      <c r="H39" s="9">
        <v>0</v>
      </c>
      <c r="I39" s="6" t="s">
        <v>637</v>
      </c>
    </row>
    <row r="40" spans="1:9">
      <c r="A40" s="5" t="s">
        <v>633</v>
      </c>
      <c r="B40" s="5" t="s">
        <v>426</v>
      </c>
      <c r="C40" s="6" t="s">
        <v>634</v>
      </c>
      <c r="D40" s="6" t="s">
        <v>642</v>
      </c>
      <c r="E40" s="5" t="s">
        <v>636</v>
      </c>
      <c r="F40" s="9">
        <v>4243.54</v>
      </c>
      <c r="G40" s="9">
        <v>0</v>
      </c>
      <c r="H40" s="9">
        <v>-4243.54</v>
      </c>
      <c r="I40" s="6" t="s">
        <v>637</v>
      </c>
    </row>
    <row r="41" spans="1:9">
      <c r="A41" s="5" t="s">
        <v>633</v>
      </c>
      <c r="B41" s="5" t="s">
        <v>426</v>
      </c>
      <c r="C41" s="6" t="s">
        <v>634</v>
      </c>
      <c r="D41" s="6" t="s">
        <v>642</v>
      </c>
      <c r="E41" s="5" t="s">
        <v>638</v>
      </c>
      <c r="F41" s="9">
        <v>4571.3599999999997</v>
      </c>
      <c r="G41" s="9">
        <v>4571.3599999999997</v>
      </c>
      <c r="H41" s="9">
        <v>0</v>
      </c>
      <c r="I41" s="6" t="s">
        <v>637</v>
      </c>
    </row>
    <row r="42" spans="1:9">
      <c r="A42" s="5" t="s">
        <v>633</v>
      </c>
      <c r="B42" s="5" t="s">
        <v>426</v>
      </c>
      <c r="C42" s="6" t="s">
        <v>634</v>
      </c>
      <c r="D42" s="6" t="s">
        <v>642</v>
      </c>
      <c r="E42" s="5" t="s">
        <v>639</v>
      </c>
      <c r="F42" s="9">
        <v>5040.93</v>
      </c>
      <c r="G42" s="9">
        <v>5040.93</v>
      </c>
      <c r="H42" s="9">
        <v>0</v>
      </c>
      <c r="I42" s="6" t="s">
        <v>637</v>
      </c>
    </row>
    <row r="43" spans="1:9" ht="21">
      <c r="A43" s="5" t="s">
        <v>633</v>
      </c>
      <c r="B43" s="5" t="s">
        <v>426</v>
      </c>
      <c r="C43" s="6" t="s">
        <v>649</v>
      </c>
      <c r="D43" s="6" t="s">
        <v>642</v>
      </c>
      <c r="E43" s="5" t="s">
        <v>636</v>
      </c>
      <c r="F43" s="9">
        <v>39026.980000000003</v>
      </c>
      <c r="G43" s="9">
        <v>0</v>
      </c>
      <c r="H43" s="9">
        <v>-39026.980000000003</v>
      </c>
      <c r="I43" s="6" t="s">
        <v>637</v>
      </c>
    </row>
    <row r="44" spans="1:9" ht="21">
      <c r="A44" s="5" t="s">
        <v>633</v>
      </c>
      <c r="B44" s="5" t="s">
        <v>426</v>
      </c>
      <c r="C44" s="6" t="s">
        <v>649</v>
      </c>
      <c r="D44" s="6" t="s">
        <v>642</v>
      </c>
      <c r="E44" s="5" t="s">
        <v>638</v>
      </c>
      <c r="F44" s="9">
        <v>39191.279999999999</v>
      </c>
      <c r="G44" s="9">
        <v>39191.279999999999</v>
      </c>
      <c r="H44" s="9">
        <v>0</v>
      </c>
      <c r="I44" s="6" t="s">
        <v>637</v>
      </c>
    </row>
    <row r="45" spans="1:9" ht="21">
      <c r="A45" s="5" t="s">
        <v>633</v>
      </c>
      <c r="B45" s="5" t="s">
        <v>426</v>
      </c>
      <c r="C45" s="6" t="s">
        <v>649</v>
      </c>
      <c r="D45" s="6" t="s">
        <v>642</v>
      </c>
      <c r="E45" s="5" t="s">
        <v>639</v>
      </c>
      <c r="F45" s="9">
        <v>39474.01</v>
      </c>
      <c r="G45" s="9">
        <v>39474.01</v>
      </c>
      <c r="H45" s="9">
        <v>0</v>
      </c>
      <c r="I45" s="6" t="s">
        <v>637</v>
      </c>
    </row>
    <row r="46" spans="1:9" ht="21">
      <c r="A46" s="5" t="s">
        <v>633</v>
      </c>
      <c r="B46" s="5" t="s">
        <v>428</v>
      </c>
      <c r="C46" s="6" t="s">
        <v>643</v>
      </c>
      <c r="D46" s="6" t="s">
        <v>650</v>
      </c>
      <c r="E46" s="5" t="s">
        <v>636</v>
      </c>
      <c r="F46" s="9">
        <v>83558.59</v>
      </c>
      <c r="G46" s="9">
        <v>147732</v>
      </c>
      <c r="H46" s="9">
        <v>64173.41</v>
      </c>
      <c r="I46" s="6" t="s">
        <v>637</v>
      </c>
    </row>
    <row r="47" spans="1:9" ht="21">
      <c r="A47" s="5" t="s">
        <v>633</v>
      </c>
      <c r="B47" s="5" t="s">
        <v>428</v>
      </c>
      <c r="C47" s="6" t="s">
        <v>643</v>
      </c>
      <c r="D47" s="6" t="s">
        <v>650</v>
      </c>
      <c r="E47" s="5" t="s">
        <v>638</v>
      </c>
      <c r="F47" s="9">
        <v>30121.51</v>
      </c>
      <c r="G47" s="9">
        <v>30121.51</v>
      </c>
      <c r="H47" s="9">
        <v>0</v>
      </c>
      <c r="I47" s="6" t="s">
        <v>637</v>
      </c>
    </row>
    <row r="48" spans="1:9" ht="21">
      <c r="A48" s="5" t="s">
        <v>633</v>
      </c>
      <c r="B48" s="5" t="s">
        <v>428</v>
      </c>
      <c r="C48" s="6" t="s">
        <v>643</v>
      </c>
      <c r="D48" s="6" t="s">
        <v>650</v>
      </c>
      <c r="E48" s="5" t="s">
        <v>639</v>
      </c>
      <c r="F48" s="9">
        <v>25469.59</v>
      </c>
      <c r="G48" s="9">
        <v>25469.59</v>
      </c>
      <c r="H48" s="9">
        <v>0</v>
      </c>
      <c r="I48" s="6" t="s">
        <v>637</v>
      </c>
    </row>
    <row r="49" spans="1:9" ht="21">
      <c r="A49" s="5" t="s">
        <v>633</v>
      </c>
      <c r="B49" s="5" t="s">
        <v>428</v>
      </c>
      <c r="C49" s="6" t="s">
        <v>648</v>
      </c>
      <c r="D49" s="6" t="s">
        <v>650</v>
      </c>
      <c r="E49" s="5" t="s">
        <v>636</v>
      </c>
      <c r="F49" s="9">
        <v>29500.71</v>
      </c>
      <c r="G49" s="9">
        <v>0</v>
      </c>
      <c r="H49" s="9">
        <v>-29500.71</v>
      </c>
      <c r="I49" s="6" t="s">
        <v>637</v>
      </c>
    </row>
    <row r="50" spans="1:9" ht="21">
      <c r="A50" s="5" t="s">
        <v>633</v>
      </c>
      <c r="B50" s="5" t="s">
        <v>428</v>
      </c>
      <c r="C50" s="6" t="s">
        <v>648</v>
      </c>
      <c r="D50" s="6" t="s">
        <v>650</v>
      </c>
      <c r="E50" s="5" t="s">
        <v>638</v>
      </c>
      <c r="F50" s="9">
        <v>85316.97</v>
      </c>
      <c r="G50" s="9">
        <v>85316.97</v>
      </c>
      <c r="H50" s="9">
        <v>0</v>
      </c>
      <c r="I50" s="6" t="s">
        <v>637</v>
      </c>
    </row>
    <row r="51" spans="1:9" ht="21">
      <c r="A51" s="5" t="s">
        <v>633</v>
      </c>
      <c r="B51" s="5" t="s">
        <v>428</v>
      </c>
      <c r="C51" s="6" t="s">
        <v>648</v>
      </c>
      <c r="D51" s="6" t="s">
        <v>650</v>
      </c>
      <c r="E51" s="5" t="s">
        <v>639</v>
      </c>
      <c r="F51" s="9">
        <v>72140.740000000005</v>
      </c>
      <c r="G51" s="9">
        <v>72140.740000000005</v>
      </c>
      <c r="H51" s="9">
        <v>0</v>
      </c>
      <c r="I51" s="6" t="s">
        <v>637</v>
      </c>
    </row>
    <row r="52" spans="1:9" ht="21">
      <c r="A52" s="5" t="s">
        <v>633</v>
      </c>
      <c r="B52" s="5" t="s">
        <v>428</v>
      </c>
      <c r="C52" s="6" t="s">
        <v>641</v>
      </c>
      <c r="D52" s="6" t="s">
        <v>650</v>
      </c>
      <c r="E52" s="5" t="s">
        <v>636</v>
      </c>
      <c r="F52" s="9">
        <v>19666.939999999999</v>
      </c>
      <c r="G52" s="9">
        <v>0</v>
      </c>
      <c r="H52" s="9">
        <v>-19666.939999999999</v>
      </c>
      <c r="I52" s="6" t="s">
        <v>637</v>
      </c>
    </row>
    <row r="53" spans="1:9" ht="21">
      <c r="A53" s="5" t="s">
        <v>633</v>
      </c>
      <c r="B53" s="5" t="s">
        <v>428</v>
      </c>
      <c r="C53" s="6" t="s">
        <v>641</v>
      </c>
      <c r="D53" s="6" t="s">
        <v>650</v>
      </c>
      <c r="E53" s="5" t="s">
        <v>638</v>
      </c>
      <c r="F53" s="9">
        <v>20091.939999999999</v>
      </c>
      <c r="G53" s="9">
        <v>20091.939999999999</v>
      </c>
      <c r="H53" s="9">
        <v>0</v>
      </c>
      <c r="I53" s="6" t="s">
        <v>637</v>
      </c>
    </row>
    <row r="54" spans="1:9" ht="21">
      <c r="A54" s="5" t="s">
        <v>633</v>
      </c>
      <c r="B54" s="5" t="s">
        <v>428</v>
      </c>
      <c r="C54" s="6" t="s">
        <v>641</v>
      </c>
      <c r="D54" s="6" t="s">
        <v>650</v>
      </c>
      <c r="E54" s="5" t="s">
        <v>639</v>
      </c>
      <c r="F54" s="9">
        <v>16988.97</v>
      </c>
      <c r="G54" s="9">
        <v>16988.97</v>
      </c>
      <c r="H54" s="9">
        <v>0</v>
      </c>
      <c r="I54" s="6" t="s">
        <v>637</v>
      </c>
    </row>
    <row r="55" spans="1:9" ht="21">
      <c r="A55" s="5" t="s">
        <v>633</v>
      </c>
      <c r="B55" s="5" t="s">
        <v>428</v>
      </c>
      <c r="C55" s="6" t="s">
        <v>649</v>
      </c>
      <c r="D55" s="6" t="s">
        <v>650</v>
      </c>
      <c r="E55" s="5" t="s">
        <v>636</v>
      </c>
      <c r="F55" s="9">
        <v>9822.8700000000008</v>
      </c>
      <c r="G55" s="9">
        <v>0</v>
      </c>
      <c r="H55" s="9">
        <v>-9822.8700000000008</v>
      </c>
      <c r="I55" s="6" t="s">
        <v>637</v>
      </c>
    </row>
    <row r="56" spans="1:9" ht="21">
      <c r="A56" s="5" t="s">
        <v>633</v>
      </c>
      <c r="B56" s="5" t="s">
        <v>428</v>
      </c>
      <c r="C56" s="6" t="s">
        <v>649</v>
      </c>
      <c r="D56" s="6" t="s">
        <v>650</v>
      </c>
      <c r="E56" s="5" t="s">
        <v>638</v>
      </c>
      <c r="F56" s="9">
        <v>10029.58</v>
      </c>
      <c r="G56" s="9">
        <v>10029.58</v>
      </c>
      <c r="H56" s="9">
        <v>0</v>
      </c>
      <c r="I56" s="6" t="s">
        <v>637</v>
      </c>
    </row>
    <row r="57" spans="1:9" ht="21">
      <c r="A57" s="5" t="s">
        <v>633</v>
      </c>
      <c r="B57" s="5" t="s">
        <v>428</v>
      </c>
      <c r="C57" s="6" t="s">
        <v>649</v>
      </c>
      <c r="D57" s="6" t="s">
        <v>650</v>
      </c>
      <c r="E57" s="5" t="s">
        <v>639</v>
      </c>
      <c r="F57" s="9">
        <v>8480.6200000000008</v>
      </c>
      <c r="G57" s="9">
        <v>8480.6200000000008</v>
      </c>
      <c r="H57" s="9">
        <v>0</v>
      </c>
      <c r="I57" s="6" t="s">
        <v>637</v>
      </c>
    </row>
    <row r="58" spans="1:9">
      <c r="A58" s="5" t="s">
        <v>651</v>
      </c>
      <c r="B58" s="5" t="s">
        <v>325</v>
      </c>
      <c r="C58" s="6" t="s">
        <v>634</v>
      </c>
      <c r="D58" s="6" t="s">
        <v>652</v>
      </c>
      <c r="E58" s="5" t="s">
        <v>636</v>
      </c>
      <c r="F58" s="9">
        <v>233838.57</v>
      </c>
      <c r="G58" s="9">
        <v>224024.61</v>
      </c>
      <c r="H58" s="9">
        <v>-9813.9599999999991</v>
      </c>
      <c r="I58" s="6" t="s">
        <v>637</v>
      </c>
    </row>
    <row r="59" spans="1:9">
      <c r="A59" s="5" t="s">
        <v>651</v>
      </c>
      <c r="B59" s="5" t="s">
        <v>325</v>
      </c>
      <c r="C59" s="6" t="s">
        <v>634</v>
      </c>
      <c r="D59" s="6" t="s">
        <v>652</v>
      </c>
      <c r="E59" s="5" t="s">
        <v>638</v>
      </c>
      <c r="F59" s="9">
        <v>233838.57</v>
      </c>
      <c r="G59" s="9">
        <v>233838.57</v>
      </c>
      <c r="H59" s="9">
        <v>0</v>
      </c>
      <c r="I59" s="6" t="s">
        <v>637</v>
      </c>
    </row>
    <row r="60" spans="1:9">
      <c r="A60" s="5" t="s">
        <v>651</v>
      </c>
      <c r="B60" s="5" t="s">
        <v>325</v>
      </c>
      <c r="C60" s="6" t="s">
        <v>634</v>
      </c>
      <c r="D60" s="6" t="s">
        <v>652</v>
      </c>
      <c r="E60" s="5" t="s">
        <v>639</v>
      </c>
      <c r="F60" s="9">
        <v>233838.57</v>
      </c>
      <c r="G60" s="9">
        <v>233838.57</v>
      </c>
      <c r="H60" s="9">
        <v>0</v>
      </c>
      <c r="I60" s="6" t="s">
        <v>637</v>
      </c>
    </row>
    <row r="61" spans="1:9" ht="21">
      <c r="A61" s="5" t="s">
        <v>651</v>
      </c>
      <c r="B61" s="5" t="s">
        <v>426</v>
      </c>
      <c r="C61" s="6" t="s">
        <v>648</v>
      </c>
      <c r="D61" s="6" t="s">
        <v>653</v>
      </c>
      <c r="E61" s="5" t="s">
        <v>636</v>
      </c>
      <c r="F61" s="9">
        <v>110787.27</v>
      </c>
      <c r="G61" s="9">
        <v>186338.18</v>
      </c>
      <c r="H61" s="9">
        <v>75550.91</v>
      </c>
      <c r="I61" s="6" t="s">
        <v>637</v>
      </c>
    </row>
    <row r="62" spans="1:9" ht="21">
      <c r="A62" s="5" t="s">
        <v>651</v>
      </c>
      <c r="B62" s="5" t="s">
        <v>426</v>
      </c>
      <c r="C62" s="6" t="s">
        <v>648</v>
      </c>
      <c r="D62" s="6" t="s">
        <v>653</v>
      </c>
      <c r="E62" s="5" t="s">
        <v>638</v>
      </c>
      <c r="F62" s="9">
        <v>101307.87</v>
      </c>
      <c r="G62" s="9">
        <v>101307.87</v>
      </c>
      <c r="H62" s="9">
        <v>0</v>
      </c>
      <c r="I62" s="6" t="s">
        <v>637</v>
      </c>
    </row>
    <row r="63" spans="1:9" ht="21">
      <c r="A63" s="5" t="s">
        <v>651</v>
      </c>
      <c r="B63" s="5" t="s">
        <v>426</v>
      </c>
      <c r="C63" s="6" t="s">
        <v>648</v>
      </c>
      <c r="D63" s="6" t="s">
        <v>653</v>
      </c>
      <c r="E63" s="5" t="s">
        <v>639</v>
      </c>
      <c r="F63" s="9">
        <v>94575.59</v>
      </c>
      <c r="G63" s="9">
        <v>94575.59</v>
      </c>
      <c r="H63" s="9">
        <v>0</v>
      </c>
      <c r="I63" s="6" t="s">
        <v>637</v>
      </c>
    </row>
    <row r="64" spans="1:9" ht="21">
      <c r="A64" s="5" t="s">
        <v>651</v>
      </c>
      <c r="B64" s="5" t="s">
        <v>426</v>
      </c>
      <c r="C64" s="6" t="s">
        <v>644</v>
      </c>
      <c r="D64" s="6" t="s">
        <v>653</v>
      </c>
      <c r="E64" s="5" t="s">
        <v>636</v>
      </c>
      <c r="F64" s="9">
        <v>890.55</v>
      </c>
      <c r="G64" s="9">
        <v>0</v>
      </c>
      <c r="H64" s="9">
        <v>-890.55</v>
      </c>
      <c r="I64" s="6" t="s">
        <v>637</v>
      </c>
    </row>
    <row r="65" spans="1:9" ht="21">
      <c r="A65" s="5" t="s">
        <v>651</v>
      </c>
      <c r="B65" s="5" t="s">
        <v>426</v>
      </c>
      <c r="C65" s="6" t="s">
        <v>644</v>
      </c>
      <c r="D65" s="6" t="s">
        <v>653</v>
      </c>
      <c r="E65" s="5" t="s">
        <v>638</v>
      </c>
      <c r="F65" s="9">
        <v>895.15</v>
      </c>
      <c r="G65" s="9">
        <v>895.15</v>
      </c>
      <c r="H65" s="9">
        <v>0</v>
      </c>
      <c r="I65" s="6" t="s">
        <v>637</v>
      </c>
    </row>
    <row r="66" spans="1:9" ht="21">
      <c r="A66" s="5" t="s">
        <v>651</v>
      </c>
      <c r="B66" s="5" t="s">
        <v>426</v>
      </c>
      <c r="C66" s="6" t="s">
        <v>644</v>
      </c>
      <c r="D66" s="6" t="s">
        <v>653</v>
      </c>
      <c r="E66" s="5" t="s">
        <v>639</v>
      </c>
      <c r="F66" s="9">
        <v>835.67</v>
      </c>
      <c r="G66" s="9">
        <v>835.67</v>
      </c>
      <c r="H66" s="9">
        <v>0</v>
      </c>
      <c r="I66" s="6" t="s">
        <v>637</v>
      </c>
    </row>
    <row r="67" spans="1:9" ht="21">
      <c r="A67" s="5" t="s">
        <v>651</v>
      </c>
      <c r="B67" s="5" t="s">
        <v>426</v>
      </c>
      <c r="C67" s="6" t="s">
        <v>645</v>
      </c>
      <c r="D67" s="6" t="s">
        <v>653</v>
      </c>
      <c r="E67" s="5" t="s">
        <v>636</v>
      </c>
      <c r="F67" s="9">
        <v>232.32</v>
      </c>
      <c r="G67" s="9">
        <v>0</v>
      </c>
      <c r="H67" s="9">
        <v>-232.32</v>
      </c>
      <c r="I67" s="6" t="s">
        <v>637</v>
      </c>
    </row>
    <row r="68" spans="1:9" ht="21">
      <c r="A68" s="5" t="s">
        <v>651</v>
      </c>
      <c r="B68" s="5" t="s">
        <v>426</v>
      </c>
      <c r="C68" s="6" t="s">
        <v>645</v>
      </c>
      <c r="D68" s="6" t="s">
        <v>653</v>
      </c>
      <c r="E68" s="5" t="s">
        <v>638</v>
      </c>
      <c r="F68" s="9">
        <v>233.52</v>
      </c>
      <c r="G68" s="9">
        <v>233.52</v>
      </c>
      <c r="H68" s="9">
        <v>0</v>
      </c>
      <c r="I68" s="6" t="s">
        <v>637</v>
      </c>
    </row>
    <row r="69" spans="1:9" ht="21">
      <c r="A69" s="5" t="s">
        <v>651</v>
      </c>
      <c r="B69" s="5" t="s">
        <v>426</v>
      </c>
      <c r="C69" s="6" t="s">
        <v>645</v>
      </c>
      <c r="D69" s="6" t="s">
        <v>653</v>
      </c>
      <c r="E69" s="5" t="s">
        <v>639</v>
      </c>
      <c r="F69" s="9">
        <v>218</v>
      </c>
      <c r="G69" s="9">
        <v>218</v>
      </c>
      <c r="H69" s="9">
        <v>0</v>
      </c>
      <c r="I69" s="6" t="s">
        <v>637</v>
      </c>
    </row>
    <row r="70" spans="1:9" ht="21">
      <c r="A70" s="5" t="s">
        <v>651</v>
      </c>
      <c r="B70" s="5" t="s">
        <v>426</v>
      </c>
      <c r="C70" s="6" t="s">
        <v>641</v>
      </c>
      <c r="D70" s="6" t="s">
        <v>653</v>
      </c>
      <c r="E70" s="5" t="s">
        <v>636</v>
      </c>
      <c r="F70" s="9">
        <v>23735.15</v>
      </c>
      <c r="G70" s="9">
        <v>0</v>
      </c>
      <c r="H70" s="9">
        <v>-23735.15</v>
      </c>
      <c r="I70" s="6" t="s">
        <v>637</v>
      </c>
    </row>
    <row r="71" spans="1:9" ht="21">
      <c r="A71" s="5" t="s">
        <v>651</v>
      </c>
      <c r="B71" s="5" t="s">
        <v>426</v>
      </c>
      <c r="C71" s="6" t="s">
        <v>641</v>
      </c>
      <c r="D71" s="6" t="s">
        <v>653</v>
      </c>
      <c r="E71" s="5" t="s">
        <v>638</v>
      </c>
      <c r="F71" s="9">
        <v>11909.42</v>
      </c>
      <c r="G71" s="9">
        <v>11909.42</v>
      </c>
      <c r="H71" s="9">
        <v>0</v>
      </c>
      <c r="I71" s="6" t="s">
        <v>637</v>
      </c>
    </row>
    <row r="72" spans="1:9" ht="21">
      <c r="A72" s="5" t="s">
        <v>651</v>
      </c>
      <c r="B72" s="5" t="s">
        <v>426</v>
      </c>
      <c r="C72" s="6" t="s">
        <v>641</v>
      </c>
      <c r="D72" s="6" t="s">
        <v>653</v>
      </c>
      <c r="E72" s="5" t="s">
        <v>639</v>
      </c>
      <c r="F72" s="9">
        <v>11117.99</v>
      </c>
      <c r="G72" s="9">
        <v>11117.99</v>
      </c>
      <c r="H72" s="9">
        <v>0</v>
      </c>
      <c r="I72" s="6" t="s">
        <v>637</v>
      </c>
    </row>
    <row r="73" spans="1:9" ht="21">
      <c r="A73" s="5" t="s">
        <v>651</v>
      </c>
      <c r="B73" s="5" t="s">
        <v>426</v>
      </c>
      <c r="C73" s="6" t="s">
        <v>643</v>
      </c>
      <c r="D73" s="6" t="s">
        <v>653</v>
      </c>
      <c r="E73" s="5" t="s">
        <v>636</v>
      </c>
      <c r="F73" s="9">
        <v>35583.370000000003</v>
      </c>
      <c r="G73" s="9">
        <v>0</v>
      </c>
      <c r="H73" s="9">
        <v>-35583.370000000003</v>
      </c>
      <c r="I73" s="6" t="s">
        <v>637</v>
      </c>
    </row>
    <row r="74" spans="1:9" ht="21">
      <c r="A74" s="5" t="s">
        <v>651</v>
      </c>
      <c r="B74" s="5" t="s">
        <v>426</v>
      </c>
      <c r="C74" s="6" t="s">
        <v>643</v>
      </c>
      <c r="D74" s="6" t="s">
        <v>653</v>
      </c>
      <c r="E74" s="5" t="s">
        <v>638</v>
      </c>
      <c r="F74" s="9">
        <v>35767.17</v>
      </c>
      <c r="G74" s="9">
        <v>35767.17</v>
      </c>
      <c r="H74" s="9">
        <v>0</v>
      </c>
      <c r="I74" s="6" t="s">
        <v>637</v>
      </c>
    </row>
    <row r="75" spans="1:9" ht="21">
      <c r="A75" s="5" t="s">
        <v>651</v>
      </c>
      <c r="B75" s="5" t="s">
        <v>426</v>
      </c>
      <c r="C75" s="6" t="s">
        <v>643</v>
      </c>
      <c r="D75" s="6" t="s">
        <v>653</v>
      </c>
      <c r="E75" s="5" t="s">
        <v>639</v>
      </c>
      <c r="F75" s="9">
        <v>33390.300000000003</v>
      </c>
      <c r="G75" s="9">
        <v>33390.300000000003</v>
      </c>
      <c r="H75" s="9">
        <v>0</v>
      </c>
      <c r="I75" s="6" t="s">
        <v>637</v>
      </c>
    </row>
    <row r="76" spans="1:9" ht="21">
      <c r="A76" s="5" t="s">
        <v>651</v>
      </c>
      <c r="B76" s="5" t="s">
        <v>426</v>
      </c>
      <c r="C76" s="6" t="s">
        <v>649</v>
      </c>
      <c r="D76" s="6" t="s">
        <v>653</v>
      </c>
      <c r="E76" s="5" t="s">
        <v>636</v>
      </c>
      <c r="F76" s="9">
        <v>11848.22</v>
      </c>
      <c r="G76" s="9">
        <v>0</v>
      </c>
      <c r="H76" s="9">
        <v>-11848.22</v>
      </c>
      <c r="I76" s="6" t="s">
        <v>637</v>
      </c>
    </row>
    <row r="77" spans="1:9" ht="21">
      <c r="A77" s="5" t="s">
        <v>651</v>
      </c>
      <c r="B77" s="5" t="s">
        <v>426</v>
      </c>
      <c r="C77" s="6" t="s">
        <v>649</v>
      </c>
      <c r="D77" s="6" t="s">
        <v>653</v>
      </c>
      <c r="E77" s="5" t="s">
        <v>638</v>
      </c>
      <c r="F77" s="9">
        <v>23857.75</v>
      </c>
      <c r="G77" s="9">
        <v>23857.75</v>
      </c>
      <c r="H77" s="9">
        <v>0</v>
      </c>
      <c r="I77" s="6" t="s">
        <v>637</v>
      </c>
    </row>
    <row r="78" spans="1:9" ht="21">
      <c r="A78" s="5" t="s">
        <v>651</v>
      </c>
      <c r="B78" s="5" t="s">
        <v>426</v>
      </c>
      <c r="C78" s="6" t="s">
        <v>649</v>
      </c>
      <c r="D78" s="6" t="s">
        <v>653</v>
      </c>
      <c r="E78" s="5" t="s">
        <v>639</v>
      </c>
      <c r="F78" s="9">
        <v>22272.31</v>
      </c>
      <c r="G78" s="9">
        <v>22272.31</v>
      </c>
      <c r="H78" s="9">
        <v>0</v>
      </c>
      <c r="I78" s="6" t="s">
        <v>637</v>
      </c>
    </row>
    <row r="79" spans="1:9" ht="21">
      <c r="A79" s="5" t="s">
        <v>651</v>
      </c>
      <c r="B79" s="5" t="s">
        <v>426</v>
      </c>
      <c r="C79" s="6" t="s">
        <v>648</v>
      </c>
      <c r="D79" s="6" t="s">
        <v>654</v>
      </c>
      <c r="E79" s="5" t="s">
        <v>636</v>
      </c>
      <c r="F79" s="9">
        <v>8785.0499999999993</v>
      </c>
      <c r="G79" s="9">
        <v>0</v>
      </c>
      <c r="H79" s="9">
        <v>-8785.0499999999993</v>
      </c>
      <c r="I79" s="6" t="s">
        <v>637</v>
      </c>
    </row>
    <row r="80" spans="1:9" ht="21">
      <c r="A80" s="5" t="s">
        <v>651</v>
      </c>
      <c r="B80" s="5" t="s">
        <v>426</v>
      </c>
      <c r="C80" s="6" t="s">
        <v>648</v>
      </c>
      <c r="D80" s="6" t="s">
        <v>654</v>
      </c>
      <c r="E80" s="5" t="s">
        <v>638</v>
      </c>
      <c r="F80" s="9">
        <v>9096.7000000000007</v>
      </c>
      <c r="G80" s="9">
        <v>9096.7000000000007</v>
      </c>
      <c r="H80" s="9">
        <v>0</v>
      </c>
      <c r="I80" s="6" t="s">
        <v>637</v>
      </c>
    </row>
    <row r="81" spans="1:9" ht="21">
      <c r="A81" s="5" t="s">
        <v>651</v>
      </c>
      <c r="B81" s="5" t="s">
        <v>426</v>
      </c>
      <c r="C81" s="6" t="s">
        <v>648</v>
      </c>
      <c r="D81" s="6" t="s">
        <v>654</v>
      </c>
      <c r="E81" s="5" t="s">
        <v>639</v>
      </c>
      <c r="F81" s="9">
        <v>7691.82</v>
      </c>
      <c r="G81" s="9">
        <v>7691.82</v>
      </c>
      <c r="H81" s="9">
        <v>0</v>
      </c>
      <c r="I81" s="6" t="s">
        <v>637</v>
      </c>
    </row>
    <row r="82" spans="1:9" ht="21">
      <c r="A82" s="5" t="s">
        <v>651</v>
      </c>
      <c r="B82" s="5" t="s">
        <v>426</v>
      </c>
      <c r="C82" s="6" t="s">
        <v>641</v>
      </c>
      <c r="D82" s="6" t="s">
        <v>654</v>
      </c>
      <c r="E82" s="5" t="s">
        <v>636</v>
      </c>
      <c r="F82" s="9">
        <v>5859.89</v>
      </c>
      <c r="G82" s="9">
        <v>0</v>
      </c>
      <c r="H82" s="9">
        <v>-5859.89</v>
      </c>
      <c r="I82" s="6" t="s">
        <v>637</v>
      </c>
    </row>
    <row r="83" spans="1:9" ht="21">
      <c r="A83" s="5" t="s">
        <v>651</v>
      </c>
      <c r="B83" s="5" t="s">
        <v>426</v>
      </c>
      <c r="C83" s="6" t="s">
        <v>641</v>
      </c>
      <c r="D83" s="6" t="s">
        <v>654</v>
      </c>
      <c r="E83" s="5" t="s">
        <v>638</v>
      </c>
      <c r="F83" s="9">
        <v>6067.76</v>
      </c>
      <c r="G83" s="9">
        <v>6067.76</v>
      </c>
      <c r="H83" s="9">
        <v>0</v>
      </c>
      <c r="I83" s="6" t="s">
        <v>637</v>
      </c>
    </row>
    <row r="84" spans="1:9" ht="21">
      <c r="A84" s="5" t="s">
        <v>651</v>
      </c>
      <c r="B84" s="5" t="s">
        <v>426</v>
      </c>
      <c r="C84" s="6" t="s">
        <v>641</v>
      </c>
      <c r="D84" s="6" t="s">
        <v>654</v>
      </c>
      <c r="E84" s="5" t="s">
        <v>639</v>
      </c>
      <c r="F84" s="9">
        <v>5130.66</v>
      </c>
      <c r="G84" s="9">
        <v>5130.66</v>
      </c>
      <c r="H84" s="9">
        <v>0</v>
      </c>
      <c r="I84" s="6" t="s">
        <v>637</v>
      </c>
    </row>
    <row r="85" spans="1:9" ht="21">
      <c r="A85" s="5" t="s">
        <v>651</v>
      </c>
      <c r="B85" s="5" t="s">
        <v>426</v>
      </c>
      <c r="C85" s="6" t="s">
        <v>643</v>
      </c>
      <c r="D85" s="6" t="s">
        <v>654</v>
      </c>
      <c r="E85" s="5" t="s">
        <v>636</v>
      </c>
      <c r="F85" s="9">
        <v>24883.02</v>
      </c>
      <c r="G85" s="9">
        <v>37861.53</v>
      </c>
      <c r="H85" s="9">
        <v>12978.51</v>
      </c>
      <c r="I85" s="6" t="s">
        <v>637</v>
      </c>
    </row>
    <row r="86" spans="1:9" ht="21">
      <c r="A86" s="5" t="s">
        <v>651</v>
      </c>
      <c r="B86" s="5" t="s">
        <v>426</v>
      </c>
      <c r="C86" s="6" t="s">
        <v>643</v>
      </c>
      <c r="D86" s="6" t="s">
        <v>654</v>
      </c>
      <c r="E86" s="5" t="s">
        <v>638</v>
      </c>
      <c r="F86" s="9">
        <v>25765.73</v>
      </c>
      <c r="G86" s="9">
        <v>25765.73</v>
      </c>
      <c r="H86" s="9">
        <v>0</v>
      </c>
      <c r="I86" s="6" t="s">
        <v>637</v>
      </c>
    </row>
    <row r="87" spans="1:9" ht="21">
      <c r="A87" s="5" t="s">
        <v>651</v>
      </c>
      <c r="B87" s="5" t="s">
        <v>426</v>
      </c>
      <c r="C87" s="6" t="s">
        <v>643</v>
      </c>
      <c r="D87" s="6" t="s">
        <v>654</v>
      </c>
      <c r="E87" s="5" t="s">
        <v>639</v>
      </c>
      <c r="F87" s="9">
        <v>21786.51</v>
      </c>
      <c r="G87" s="9">
        <v>21786.51</v>
      </c>
      <c r="H87" s="9">
        <v>0</v>
      </c>
      <c r="I87" s="6" t="s">
        <v>637</v>
      </c>
    </row>
    <row r="88" spans="1:9" ht="21">
      <c r="A88" s="5" t="s">
        <v>651</v>
      </c>
      <c r="B88" s="5" t="s">
        <v>426</v>
      </c>
      <c r="C88" s="6" t="s">
        <v>649</v>
      </c>
      <c r="D88" s="6" t="s">
        <v>654</v>
      </c>
      <c r="E88" s="5" t="s">
        <v>636</v>
      </c>
      <c r="F88" s="9">
        <v>2925.16</v>
      </c>
      <c r="G88" s="9">
        <v>0</v>
      </c>
      <c r="H88" s="9">
        <v>-2925.16</v>
      </c>
      <c r="I88" s="6" t="s">
        <v>637</v>
      </c>
    </row>
    <row r="89" spans="1:9" ht="21">
      <c r="A89" s="5" t="s">
        <v>651</v>
      </c>
      <c r="B89" s="5" t="s">
        <v>426</v>
      </c>
      <c r="C89" s="6" t="s">
        <v>649</v>
      </c>
      <c r="D89" s="6" t="s">
        <v>654</v>
      </c>
      <c r="E89" s="5" t="s">
        <v>638</v>
      </c>
      <c r="F89" s="9">
        <v>3028.93</v>
      </c>
      <c r="G89" s="9">
        <v>3028.93</v>
      </c>
      <c r="H89" s="9">
        <v>0</v>
      </c>
      <c r="I89" s="6" t="s">
        <v>637</v>
      </c>
    </row>
    <row r="90" spans="1:9" ht="21">
      <c r="A90" s="5" t="s">
        <v>651</v>
      </c>
      <c r="B90" s="5" t="s">
        <v>426</v>
      </c>
      <c r="C90" s="6" t="s">
        <v>649</v>
      </c>
      <c r="D90" s="6" t="s">
        <v>654</v>
      </c>
      <c r="E90" s="5" t="s">
        <v>639</v>
      </c>
      <c r="F90" s="9">
        <v>2561.15</v>
      </c>
      <c r="G90" s="9">
        <v>2561.15</v>
      </c>
      <c r="H90" s="9">
        <v>0</v>
      </c>
      <c r="I90" s="6" t="s">
        <v>637</v>
      </c>
    </row>
    <row r="91" spans="1:9" ht="21">
      <c r="A91" s="5" t="s">
        <v>655</v>
      </c>
      <c r="B91" s="5" t="s">
        <v>325</v>
      </c>
      <c r="C91" s="6" t="s">
        <v>645</v>
      </c>
      <c r="D91" s="6" t="s">
        <v>656</v>
      </c>
      <c r="E91" s="5" t="s">
        <v>636</v>
      </c>
      <c r="F91" s="9">
        <v>9458.6200000000008</v>
      </c>
      <c r="G91" s="9">
        <v>8258.6200000000008</v>
      </c>
      <c r="H91" s="9">
        <v>-1200</v>
      </c>
      <c r="I91" s="6" t="s">
        <v>637</v>
      </c>
    </row>
    <row r="92" spans="1:9" ht="21">
      <c r="A92" s="5" t="s">
        <v>655</v>
      </c>
      <c r="B92" s="5" t="s">
        <v>325</v>
      </c>
      <c r="C92" s="6" t="s">
        <v>645</v>
      </c>
      <c r="D92" s="6" t="s">
        <v>656</v>
      </c>
      <c r="E92" s="5" t="s">
        <v>638</v>
      </c>
      <c r="F92" s="9">
        <v>11538.62</v>
      </c>
      <c r="G92" s="9">
        <v>11538.62</v>
      </c>
      <c r="H92" s="9">
        <v>0</v>
      </c>
      <c r="I92" s="6" t="s">
        <v>637</v>
      </c>
    </row>
    <row r="93" spans="1:9" ht="21">
      <c r="A93" s="5" t="s">
        <v>655</v>
      </c>
      <c r="B93" s="5" t="s">
        <v>325</v>
      </c>
      <c r="C93" s="6" t="s">
        <v>645</v>
      </c>
      <c r="D93" s="6" t="s">
        <v>656</v>
      </c>
      <c r="E93" s="5" t="s">
        <v>639</v>
      </c>
      <c r="F93" s="9">
        <v>11538.62</v>
      </c>
      <c r="G93" s="9">
        <v>11538.62</v>
      </c>
      <c r="H93" s="9">
        <v>0</v>
      </c>
      <c r="I93" s="6" t="s">
        <v>637</v>
      </c>
    </row>
    <row r="94" spans="1:9" ht="21">
      <c r="A94" s="5" t="s">
        <v>657</v>
      </c>
      <c r="B94" s="5" t="s">
        <v>325</v>
      </c>
      <c r="C94" s="6" t="s">
        <v>644</v>
      </c>
      <c r="D94" s="6" t="s">
        <v>658</v>
      </c>
      <c r="E94" s="5" t="s">
        <v>636</v>
      </c>
      <c r="F94" s="9">
        <v>2379.31</v>
      </c>
      <c r="G94" s="9">
        <v>1196.3699999999999</v>
      </c>
      <c r="H94" s="9">
        <v>-1182.94</v>
      </c>
      <c r="I94" s="6" t="s">
        <v>637</v>
      </c>
    </row>
    <row r="95" spans="1:9" ht="21">
      <c r="A95" s="5" t="s">
        <v>657</v>
      </c>
      <c r="B95" s="5" t="s">
        <v>325</v>
      </c>
      <c r="C95" s="6" t="s">
        <v>644</v>
      </c>
      <c r="D95" s="6" t="s">
        <v>658</v>
      </c>
      <c r="E95" s="5" t="s">
        <v>638</v>
      </c>
      <c r="F95" s="9">
        <v>0</v>
      </c>
      <c r="G95" s="9">
        <v>0</v>
      </c>
      <c r="H95" s="9">
        <v>0</v>
      </c>
      <c r="I95" s="6" t="s">
        <v>637</v>
      </c>
    </row>
    <row r="96" spans="1:9" ht="21">
      <c r="A96" s="5" t="s">
        <v>657</v>
      </c>
      <c r="B96" s="5" t="s">
        <v>325</v>
      </c>
      <c r="C96" s="6" t="s">
        <v>644</v>
      </c>
      <c r="D96" s="6" t="s">
        <v>658</v>
      </c>
      <c r="E96" s="5" t="s">
        <v>639</v>
      </c>
      <c r="F96" s="9">
        <v>0</v>
      </c>
      <c r="G96" s="9">
        <v>0</v>
      </c>
      <c r="H96" s="9">
        <v>0</v>
      </c>
      <c r="I96" s="6" t="s">
        <v>637</v>
      </c>
    </row>
    <row r="97" spans="1:9" ht="21">
      <c r="A97" s="5" t="s">
        <v>657</v>
      </c>
      <c r="B97" s="5" t="s">
        <v>325</v>
      </c>
      <c r="C97" s="6" t="s">
        <v>645</v>
      </c>
      <c r="D97" s="6" t="s">
        <v>658</v>
      </c>
      <c r="E97" s="5" t="s">
        <v>636</v>
      </c>
      <c r="F97" s="9">
        <v>620.69000000000005</v>
      </c>
      <c r="G97" s="9">
        <v>0</v>
      </c>
      <c r="H97" s="9">
        <v>-620.69000000000005</v>
      </c>
      <c r="I97" s="6" t="s">
        <v>637</v>
      </c>
    </row>
    <row r="98" spans="1:9" ht="21">
      <c r="A98" s="5" t="s">
        <v>657</v>
      </c>
      <c r="B98" s="5" t="s">
        <v>325</v>
      </c>
      <c r="C98" s="6" t="s">
        <v>645</v>
      </c>
      <c r="D98" s="6" t="s">
        <v>658</v>
      </c>
      <c r="E98" s="5" t="s">
        <v>638</v>
      </c>
      <c r="F98" s="9">
        <v>0</v>
      </c>
      <c r="G98" s="9">
        <v>0</v>
      </c>
      <c r="H98" s="9">
        <v>0</v>
      </c>
      <c r="I98" s="6" t="s">
        <v>637</v>
      </c>
    </row>
    <row r="99" spans="1:9" ht="21">
      <c r="A99" s="5" t="s">
        <v>657</v>
      </c>
      <c r="B99" s="5" t="s">
        <v>325</v>
      </c>
      <c r="C99" s="6" t="s">
        <v>645</v>
      </c>
      <c r="D99" s="6" t="s">
        <v>658</v>
      </c>
      <c r="E99" s="5" t="s">
        <v>639</v>
      </c>
      <c r="F99" s="9">
        <v>0</v>
      </c>
      <c r="G99" s="9">
        <v>0</v>
      </c>
      <c r="H99" s="9">
        <v>0</v>
      </c>
      <c r="I99" s="6" t="s">
        <v>637</v>
      </c>
    </row>
    <row r="100" spans="1:9" ht="21">
      <c r="A100" s="5" t="s">
        <v>272</v>
      </c>
      <c r="B100" s="5" t="s">
        <v>325</v>
      </c>
      <c r="C100" s="6" t="s">
        <v>648</v>
      </c>
      <c r="D100" s="6" t="s">
        <v>659</v>
      </c>
      <c r="E100" s="5" t="s">
        <v>636</v>
      </c>
      <c r="F100" s="9">
        <v>107324.22</v>
      </c>
      <c r="G100" s="9">
        <v>107323.52</v>
      </c>
      <c r="H100" s="9">
        <v>-0.7</v>
      </c>
      <c r="I100" s="6" t="s">
        <v>637</v>
      </c>
    </row>
    <row r="101" spans="1:9" ht="21">
      <c r="A101" s="5" t="s">
        <v>272</v>
      </c>
      <c r="B101" s="5" t="s">
        <v>325</v>
      </c>
      <c r="C101" s="6" t="s">
        <v>648</v>
      </c>
      <c r="D101" s="6" t="s">
        <v>659</v>
      </c>
      <c r="E101" s="5" t="s">
        <v>638</v>
      </c>
      <c r="F101" s="9">
        <v>32963.910000000003</v>
      </c>
      <c r="G101" s="9">
        <v>32963.910000000003</v>
      </c>
      <c r="H101" s="9">
        <v>0</v>
      </c>
      <c r="I101" s="6" t="s">
        <v>637</v>
      </c>
    </row>
    <row r="102" spans="1:9" ht="21">
      <c r="A102" s="5" t="s">
        <v>272</v>
      </c>
      <c r="B102" s="5" t="s">
        <v>325</v>
      </c>
      <c r="C102" s="6" t="s">
        <v>648</v>
      </c>
      <c r="D102" s="6" t="s">
        <v>659</v>
      </c>
      <c r="E102" s="5" t="s">
        <v>639</v>
      </c>
      <c r="F102" s="9">
        <v>32963.910000000003</v>
      </c>
      <c r="G102" s="9">
        <v>32963.910000000003</v>
      </c>
      <c r="H102" s="9">
        <v>0</v>
      </c>
      <c r="I102" s="6" t="s">
        <v>637</v>
      </c>
    </row>
    <row r="103" spans="1:9" ht="21">
      <c r="A103" s="5" t="s">
        <v>284</v>
      </c>
      <c r="B103" s="5" t="s">
        <v>325</v>
      </c>
      <c r="C103" s="6" t="s">
        <v>643</v>
      </c>
      <c r="D103" s="6" t="s">
        <v>660</v>
      </c>
      <c r="E103" s="5" t="s">
        <v>636</v>
      </c>
      <c r="F103" s="9">
        <v>4733.51</v>
      </c>
      <c r="G103" s="9">
        <v>5934.21</v>
      </c>
      <c r="H103" s="9">
        <v>1200.7</v>
      </c>
      <c r="I103" s="6" t="s">
        <v>637</v>
      </c>
    </row>
    <row r="104" spans="1:9" ht="21">
      <c r="A104" s="5" t="s">
        <v>284</v>
      </c>
      <c r="B104" s="5" t="s">
        <v>325</v>
      </c>
      <c r="C104" s="6" t="s">
        <v>643</v>
      </c>
      <c r="D104" s="6" t="s">
        <v>660</v>
      </c>
      <c r="E104" s="5" t="s">
        <v>638</v>
      </c>
      <c r="F104" s="9">
        <v>0</v>
      </c>
      <c r="G104" s="9">
        <v>0</v>
      </c>
      <c r="H104" s="9">
        <v>0</v>
      </c>
      <c r="I104" s="6" t="s">
        <v>637</v>
      </c>
    </row>
    <row r="105" spans="1:9" ht="21">
      <c r="A105" s="5" t="s">
        <v>284</v>
      </c>
      <c r="B105" s="5" t="s">
        <v>325</v>
      </c>
      <c r="C105" s="6" t="s">
        <v>643</v>
      </c>
      <c r="D105" s="6" t="s">
        <v>660</v>
      </c>
      <c r="E105" s="5" t="s">
        <v>639</v>
      </c>
      <c r="F105" s="9">
        <v>0</v>
      </c>
      <c r="G105" s="9">
        <v>0</v>
      </c>
      <c r="H105" s="9">
        <v>0</v>
      </c>
      <c r="I105" s="6" t="s">
        <v>637</v>
      </c>
    </row>
    <row r="106" spans="1:9" ht="20.100000000000001" customHeight="1">
      <c r="A106" s="28" t="s">
        <v>444</v>
      </c>
      <c r="B106" s="28"/>
      <c r="C106" s="28"/>
      <c r="D106" s="28"/>
      <c r="E106" s="28"/>
      <c r="F106" s="10">
        <f>SUM(F7:F105)</f>
        <v>8714840.1300000008</v>
      </c>
      <c r="G106" s="10">
        <f>SUM(G7:G105)</f>
        <v>8714840.1299999952</v>
      </c>
      <c r="H106" s="10">
        <f>SUM(H7:H105)</f>
        <v>3.1832314562052488E-11</v>
      </c>
    </row>
    <row r="107" spans="1:9" ht="20.100000000000001" customHeight="1"/>
    <row r="108" spans="1:9" ht="20.100000000000001" customHeight="1">
      <c r="A108" s="27" t="s">
        <v>621</v>
      </c>
      <c r="B108" s="27"/>
      <c r="C108" s="27"/>
      <c r="D108" s="27" t="s">
        <v>610</v>
      </c>
      <c r="E108" s="27"/>
      <c r="F108" s="27"/>
      <c r="G108" s="27"/>
      <c r="H108" s="27"/>
      <c r="I108" s="27"/>
    </row>
    <row r="109" spans="1:9" ht="20.100000000000001" customHeight="1">
      <c r="A109" s="21" t="s">
        <v>623</v>
      </c>
      <c r="B109" s="21" t="s">
        <v>624</v>
      </c>
      <c r="C109" s="21" t="s">
        <v>625</v>
      </c>
      <c r="D109" s="21" t="s">
        <v>626</v>
      </c>
      <c r="E109" s="21" t="s">
        <v>627</v>
      </c>
      <c r="F109" s="21" t="s">
        <v>628</v>
      </c>
      <c r="G109" s="21"/>
      <c r="H109" s="21"/>
      <c r="I109" s="21"/>
    </row>
    <row r="110" spans="1:9" ht="20.100000000000001" customHeight="1">
      <c r="A110" s="21"/>
      <c r="B110" s="21"/>
      <c r="C110" s="21"/>
      <c r="D110" s="21"/>
      <c r="E110" s="21"/>
      <c r="F110" s="5" t="s">
        <v>629</v>
      </c>
      <c r="G110" s="5" t="s">
        <v>630</v>
      </c>
      <c r="H110" s="5" t="s">
        <v>631</v>
      </c>
      <c r="I110" s="5" t="s">
        <v>632</v>
      </c>
    </row>
    <row r="111" spans="1:9" ht="20.100000000000001" customHeight="1">
      <c r="A111" s="21" t="s">
        <v>661</v>
      </c>
      <c r="B111" s="21"/>
      <c r="C111" s="21"/>
      <c r="D111" s="21"/>
      <c r="E111" s="21"/>
      <c r="F111" s="21"/>
      <c r="G111" s="21"/>
      <c r="H111" s="21"/>
      <c r="I111" s="21"/>
    </row>
    <row r="112" spans="1:9" ht="20.100000000000001" customHeight="1"/>
    <row r="113" spans="1:9" ht="20.100000000000001" customHeight="1">
      <c r="A113" s="27" t="s">
        <v>621</v>
      </c>
      <c r="B113" s="27"/>
      <c r="C113" s="27"/>
      <c r="D113" s="27" t="s">
        <v>662</v>
      </c>
      <c r="E113" s="27"/>
      <c r="F113" s="27"/>
      <c r="G113" s="27"/>
      <c r="H113" s="27"/>
      <c r="I113" s="27"/>
    </row>
    <row r="114" spans="1:9" ht="20.100000000000001" customHeight="1">
      <c r="A114" s="21" t="s">
        <v>623</v>
      </c>
      <c r="B114" s="21" t="s">
        <v>624</v>
      </c>
      <c r="C114" s="21" t="s">
        <v>625</v>
      </c>
      <c r="D114" s="21" t="s">
        <v>626</v>
      </c>
      <c r="E114" s="21" t="s">
        <v>627</v>
      </c>
      <c r="F114" s="21" t="s">
        <v>628</v>
      </c>
      <c r="G114" s="21"/>
      <c r="H114" s="21"/>
      <c r="I114" s="21"/>
    </row>
    <row r="115" spans="1:9" ht="20.100000000000001" customHeight="1">
      <c r="A115" s="21"/>
      <c r="B115" s="21"/>
      <c r="C115" s="21"/>
      <c r="D115" s="21"/>
      <c r="E115" s="21"/>
      <c r="F115" s="5" t="s">
        <v>629</v>
      </c>
      <c r="G115" s="5" t="s">
        <v>630</v>
      </c>
      <c r="H115" s="5" t="s">
        <v>631</v>
      </c>
      <c r="I115" s="5" t="s">
        <v>632</v>
      </c>
    </row>
    <row r="116" spans="1:9" ht="20.100000000000001" customHeight="1">
      <c r="A116" s="21" t="s">
        <v>661</v>
      </c>
      <c r="B116" s="21"/>
      <c r="C116" s="21"/>
      <c r="D116" s="21"/>
      <c r="E116" s="21"/>
      <c r="F116" s="21"/>
      <c r="G116" s="21"/>
      <c r="H116" s="21"/>
      <c r="I116" s="21"/>
    </row>
    <row r="117" spans="1:9" ht="20.100000000000001" customHeight="1"/>
    <row r="118" spans="1:9" ht="20.100000000000001" customHeight="1">
      <c r="A118" s="27" t="s">
        <v>621</v>
      </c>
      <c r="B118" s="27"/>
      <c r="C118" s="27"/>
      <c r="D118" s="27" t="s">
        <v>663</v>
      </c>
      <c r="E118" s="27"/>
      <c r="F118" s="27"/>
      <c r="G118" s="27"/>
      <c r="H118" s="27"/>
      <c r="I118" s="27"/>
    </row>
    <row r="119" spans="1:9" ht="20.100000000000001" customHeight="1">
      <c r="A119" s="21" t="s">
        <v>623</v>
      </c>
      <c r="B119" s="21" t="s">
        <v>624</v>
      </c>
      <c r="C119" s="21" t="s">
        <v>625</v>
      </c>
      <c r="D119" s="21" t="s">
        <v>626</v>
      </c>
      <c r="E119" s="21" t="s">
        <v>627</v>
      </c>
      <c r="F119" s="21" t="s">
        <v>628</v>
      </c>
      <c r="G119" s="21"/>
      <c r="H119" s="21"/>
      <c r="I119" s="21"/>
    </row>
    <row r="120" spans="1:9" ht="20.100000000000001" customHeight="1">
      <c r="A120" s="21"/>
      <c r="B120" s="21"/>
      <c r="C120" s="21"/>
      <c r="D120" s="21"/>
      <c r="E120" s="21"/>
      <c r="F120" s="5" t="s">
        <v>629</v>
      </c>
      <c r="G120" s="5" t="s">
        <v>630</v>
      </c>
      <c r="H120" s="5" t="s">
        <v>631</v>
      </c>
      <c r="I120" s="5" t="s">
        <v>632</v>
      </c>
    </row>
    <row r="121" spans="1:9" ht="20.100000000000001" customHeight="1">
      <c r="A121" s="21" t="s">
        <v>661</v>
      </c>
      <c r="B121" s="21"/>
      <c r="C121" s="21"/>
      <c r="D121" s="21"/>
      <c r="E121" s="21"/>
      <c r="F121" s="21"/>
      <c r="G121" s="21"/>
      <c r="H121" s="21"/>
      <c r="I121" s="21"/>
    </row>
  </sheetData>
  <sheetProtection password="9393" sheet="1" objects="1" scenarios="1"/>
  <mergeCells count="38">
    <mergeCell ref="A121:I121"/>
    <mergeCell ref="A116:I116"/>
    <mergeCell ref="A118:C118"/>
    <mergeCell ref="D118:I118"/>
    <mergeCell ref="A119:A120"/>
    <mergeCell ref="B119:B120"/>
    <mergeCell ref="C119:C120"/>
    <mergeCell ref="D119:D120"/>
    <mergeCell ref="E119:E120"/>
    <mergeCell ref="F119:I119"/>
    <mergeCell ref="A111:I111"/>
    <mergeCell ref="A113:C113"/>
    <mergeCell ref="D113:I113"/>
    <mergeCell ref="A114:A115"/>
    <mergeCell ref="B114:B115"/>
    <mergeCell ref="C114:C115"/>
    <mergeCell ref="D114:D115"/>
    <mergeCell ref="E114:E115"/>
    <mergeCell ref="F114:I114"/>
    <mergeCell ref="A106:E106"/>
    <mergeCell ref="A108:C108"/>
    <mergeCell ref="D108:I108"/>
    <mergeCell ref="A109:A110"/>
    <mergeCell ref="B109:B110"/>
    <mergeCell ref="C109:C110"/>
    <mergeCell ref="D109:D110"/>
    <mergeCell ref="E109:E110"/>
    <mergeCell ref="F109:I109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&amp;K00-00920642.RBS.26154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2020-12-24T07:22:03Z</dcterms:created>
  <dcterms:modified xsi:type="dcterms:W3CDTF">2020-12-24T07:22:10Z</dcterms:modified>
</cp:coreProperties>
</file>